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T99" i="28"/>
  <c r="AT99" i="24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1" l="1"/>
  <c r="AB57" i="63"/>
  <c r="AB53"/>
  <c r="AL99" i="29"/>
  <c r="AR99" i="30"/>
  <c r="AQ99" i="26"/>
  <c r="AR99"/>
  <c r="AQ99" i="28"/>
  <c r="AR99"/>
  <c r="AQ99" i="27"/>
  <c r="AB91" i="62"/>
  <c r="AL99" i="24"/>
  <c r="AL99" i="26"/>
  <c r="AQ99" i="30"/>
  <c r="AB65" i="63"/>
  <c r="AB50"/>
  <c r="AB60" i="62"/>
  <c r="AB56"/>
  <c r="AB44"/>
  <c r="AB89" i="61"/>
  <c r="AB3"/>
  <c r="AP99" i="30"/>
  <c r="AP99" i="28"/>
  <c r="AO99" i="30"/>
  <c r="AO99" i="27"/>
  <c r="AO99" i="28"/>
  <c r="AO99" i="26"/>
  <c r="AO99" i="24"/>
  <c r="AL99" i="28"/>
  <c r="AK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U62"/>
  <c r="N62"/>
  <c r="F62"/>
  <c r="U61"/>
  <c r="N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L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F57" i="63" l="1"/>
  <c r="N7" i="61"/>
  <c r="N5" i="63"/>
  <c r="N9"/>
  <c r="N13"/>
  <c r="N21"/>
  <c r="N25"/>
  <c r="N29"/>
  <c r="N37"/>
  <c r="N41"/>
  <c r="N45"/>
  <c r="N53"/>
  <c r="N57"/>
  <c r="N65"/>
  <c r="N69"/>
  <c r="N77"/>
  <c r="N81"/>
  <c r="N89"/>
  <c r="N31" i="61"/>
  <c r="N97" i="63"/>
  <c r="N5" i="55"/>
  <c r="K99" i="63"/>
  <c r="F97"/>
  <c r="F63"/>
  <c r="B99"/>
  <c r="F17" i="62"/>
  <c r="F11"/>
  <c r="F35" i="61"/>
  <c r="F89" i="56"/>
  <c r="B99"/>
  <c r="F77" i="55"/>
  <c r="F27"/>
  <c r="K99" i="66"/>
  <c r="F89" i="58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O54" s="1"/>
  <c r="N58"/>
  <c r="N62"/>
  <c r="N66"/>
  <c r="N70"/>
  <c r="N74"/>
  <c r="O74" s="1"/>
  <c r="N78"/>
  <c r="N9"/>
  <c r="N13"/>
  <c r="O13" s="1"/>
  <c r="N25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N71"/>
  <c r="N74"/>
  <c r="N75"/>
  <c r="N78"/>
  <c r="N79"/>
  <c r="N82"/>
  <c r="N83"/>
  <c r="N86"/>
  <c r="O86" s="1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N89"/>
  <c r="N90"/>
  <c r="O90" s="1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48"/>
  <c r="O48"/>
  <c r="V56"/>
  <c r="V9"/>
  <c r="V32"/>
  <c r="O32"/>
  <c r="V40"/>
  <c r="V16"/>
  <c r="O16"/>
  <c r="V24"/>
  <c r="V31"/>
  <c r="V43"/>
  <c r="O43"/>
  <c r="O87"/>
  <c r="V87"/>
  <c r="O98"/>
  <c r="O10" i="56"/>
  <c r="V19"/>
  <c r="O19"/>
  <c r="V24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G42"/>
  <c r="N44"/>
  <c r="O44" s="1"/>
  <c r="F45"/>
  <c r="V54"/>
  <c r="N60"/>
  <c r="O60" s="1"/>
  <c r="F61"/>
  <c r="O64"/>
  <c r="O72"/>
  <c r="O92"/>
  <c r="O29" i="56"/>
  <c r="O73"/>
  <c r="V3" i="55"/>
  <c r="V66"/>
  <c r="O74"/>
  <c r="V94"/>
  <c r="V6" i="56"/>
  <c r="O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78"/>
  <c r="O78"/>
  <c r="V83"/>
  <c r="V91"/>
  <c r="V36" i="57"/>
  <c r="V21" i="58"/>
  <c r="V17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76"/>
  <c r="O84"/>
  <c r="O5" i="56"/>
  <c r="O21"/>
  <c r="O37"/>
  <c r="O53"/>
  <c r="O61"/>
  <c r="O77"/>
  <c r="V70" i="55"/>
  <c r="V86"/>
  <c r="O91"/>
  <c r="V91"/>
  <c r="V7" i="56"/>
  <c r="O7"/>
  <c r="V14"/>
  <c r="V23"/>
  <c r="O23"/>
  <c r="V28"/>
  <c r="V39"/>
  <c r="V44"/>
  <c r="V46"/>
  <c r="O46"/>
  <c r="V55"/>
  <c r="V58"/>
  <c r="O58"/>
  <c r="V63"/>
  <c r="V66"/>
  <c r="O66"/>
  <c r="V71"/>
  <c r="V74"/>
  <c r="V79"/>
  <c r="V82"/>
  <c r="V87"/>
  <c r="V90"/>
  <c r="V95"/>
  <c r="O95"/>
  <c r="J99" i="55"/>
  <c r="O7"/>
  <c r="N24"/>
  <c r="O24" s="1"/>
  <c r="N40"/>
  <c r="O40" s="1"/>
  <c r="N56"/>
  <c r="O56" s="1"/>
  <c r="O63"/>
  <c r="O71"/>
  <c r="V38" i="58"/>
  <c r="O41"/>
  <c r="V57"/>
  <c r="V70"/>
  <c r="V86"/>
  <c r="V67" i="55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50"/>
  <c r="V53"/>
  <c r="V66"/>
  <c r="O66"/>
  <c r="V64" i="55"/>
  <c r="V72"/>
  <c r="V76"/>
  <c r="V80"/>
  <c r="V84"/>
  <c r="V88"/>
  <c r="V92"/>
  <c r="V96"/>
  <c r="F3" i="56"/>
  <c r="F99" s="1"/>
  <c r="V5"/>
  <c r="V9"/>
  <c r="V13"/>
  <c r="V17"/>
  <c r="V25"/>
  <c r="V37"/>
  <c r="V41"/>
  <c r="V49"/>
  <c r="V53"/>
  <c r="V57"/>
  <c r="V61"/>
  <c r="V73"/>
  <c r="V77"/>
  <c r="V81"/>
  <c r="V85"/>
  <c r="V93"/>
  <c r="V97"/>
  <c r="N3" i="57"/>
  <c r="V30" i="58"/>
  <c r="V62"/>
  <c r="V94"/>
  <c r="N3" i="56"/>
  <c r="G88" i="57"/>
  <c r="N90"/>
  <c r="F91"/>
  <c r="K99" i="58"/>
  <c r="U99"/>
  <c r="F9"/>
  <c r="F17"/>
  <c r="V26"/>
  <c r="O26"/>
  <c r="O29"/>
  <c r="O42"/>
  <c r="O74"/>
  <c r="O77"/>
  <c r="V93"/>
  <c r="O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" i="55" l="1"/>
  <c r="O44" i="57"/>
  <c r="O25" i="58"/>
  <c r="G10" i="55"/>
  <c r="G58"/>
  <c r="O48" i="57"/>
  <c r="O64"/>
  <c r="O9" i="58"/>
  <c r="O11" i="57"/>
  <c r="O40"/>
  <c r="O65" i="56"/>
  <c r="O45"/>
  <c r="O41"/>
  <c r="O70"/>
  <c r="O78" i="55"/>
  <c r="O70"/>
  <c r="O17"/>
  <c r="O97" i="58"/>
  <c r="O81"/>
  <c r="O57"/>
  <c r="V65" i="56"/>
  <c r="V45"/>
  <c r="O98"/>
  <c r="O89"/>
  <c r="V69"/>
  <c r="V33"/>
  <c r="O30"/>
  <c r="O25"/>
  <c r="O90" i="55"/>
  <c r="O83"/>
  <c r="V78"/>
  <c r="O62"/>
  <c r="O4"/>
  <c r="O82"/>
  <c r="O68"/>
  <c r="G12" i="56"/>
  <c r="V12" s="1"/>
  <c r="G8"/>
  <c r="V8" s="1"/>
  <c r="G4"/>
  <c r="V4" s="1"/>
  <c r="O94"/>
  <c r="O86"/>
  <c r="O75" i="55"/>
  <c r="O67"/>
  <c r="O59"/>
  <c r="O51"/>
  <c r="O39"/>
  <c r="O35"/>
  <c r="E99"/>
  <c r="O9"/>
  <c r="D99"/>
  <c r="G6"/>
  <c r="O6" s="1"/>
  <c r="V97" i="58"/>
  <c r="V81"/>
  <c r="O61"/>
  <c r="O45"/>
  <c r="G43"/>
  <c r="O22"/>
  <c r="O6"/>
  <c r="O75"/>
  <c r="O14"/>
  <c r="G93" i="57"/>
  <c r="V93" s="1"/>
  <c r="G37"/>
  <c r="O37" s="1"/>
  <c r="G21"/>
  <c r="V21" s="1"/>
  <c r="G5"/>
  <c r="V5" s="1"/>
  <c r="O56"/>
  <c r="V37"/>
  <c r="G91" i="58"/>
  <c r="G59"/>
  <c r="G27"/>
  <c r="O17"/>
  <c r="G11"/>
  <c r="V11" s="1"/>
  <c r="E99"/>
  <c r="O65"/>
  <c r="V37"/>
  <c r="D99"/>
  <c r="V5"/>
  <c r="G90" i="57"/>
  <c r="V90" s="1"/>
  <c r="G77"/>
  <c r="V77" s="1"/>
  <c r="G69"/>
  <c r="O69" s="1"/>
  <c r="G61"/>
  <c r="V61" s="1"/>
  <c r="G58"/>
  <c r="V58" s="1"/>
  <c r="G53"/>
  <c r="O53" s="1"/>
  <c r="G46"/>
  <c r="V46" s="1"/>
  <c r="G45"/>
  <c r="O45" s="1"/>
  <c r="G42"/>
  <c r="V42" s="1"/>
  <c r="V40"/>
  <c r="G29"/>
  <c r="V29" s="1"/>
  <c r="O24"/>
  <c r="G13"/>
  <c r="O13" s="1"/>
  <c r="G10"/>
  <c r="V10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8" i="56" l="1"/>
  <c r="O11" i="58"/>
  <c r="O46" i="57"/>
  <c r="O61"/>
  <c r="O29"/>
  <c r="O21"/>
  <c r="V6" i="55"/>
  <c r="O12" i="56"/>
  <c r="O4"/>
  <c r="O16"/>
  <c r="O49" i="55"/>
  <c r="V43" i="58"/>
  <c r="O43"/>
  <c r="V69" i="57"/>
  <c r="V53"/>
  <c r="O10"/>
  <c r="O5"/>
  <c r="V91" i="58"/>
  <c r="O91"/>
  <c r="O59"/>
  <c r="V59"/>
  <c r="O27"/>
  <c r="V27"/>
  <c r="O80"/>
  <c r="O56"/>
  <c r="O77" i="57"/>
  <c r="V45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G95"/>
  <c r="CM7"/>
  <c r="DA7"/>
  <c r="CO93"/>
  <c r="CT95"/>
  <c r="DA95"/>
  <c r="BY46"/>
  <c r="BY58"/>
  <c r="BY66"/>
  <c r="BY86"/>
  <c r="DC1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DJ8" s="1"/>
  <c r="F8" i="40" s="1"/>
  <c r="CZ97" i="54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BF46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BF6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DI45" i="54"/>
  <c r="E45" i="40" s="1"/>
  <c r="AY47" i="54"/>
  <c r="AY48"/>
  <c r="AY58"/>
  <c r="AY62"/>
  <c r="DI62"/>
  <c r="E62" i="40" s="1"/>
  <c r="AY72" i="54"/>
  <c r="AY79"/>
  <c r="DG79" s="1"/>
  <c r="C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AY59"/>
  <c r="DG59" s="1"/>
  <c r="C59" i="40" s="1"/>
  <c r="DJ59" i="54"/>
  <c r="F59" i="40" s="1"/>
  <c r="AY61" i="54"/>
  <c r="DG61" s="1"/>
  <c r="C61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9" i="54"/>
  <c r="E9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AR90" i="54"/>
  <c r="DF90" s="1"/>
  <c r="B90" i="40" s="1"/>
  <c r="DI90" i="54"/>
  <c r="E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AR94" i="54"/>
  <c r="DF94" s="1"/>
  <c r="B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1" i="54" l="1"/>
  <c r="DD71"/>
  <c r="DD55"/>
  <c r="DD37"/>
  <c r="DD77"/>
  <c r="DD53"/>
  <c r="DD50"/>
  <c r="DD29"/>
  <c r="DD17"/>
  <c r="CW82"/>
  <c r="CW8"/>
  <c r="CW74"/>
  <c r="CW38"/>
  <c r="CW22"/>
  <c r="E5" i="40"/>
  <c r="DK5" i="54"/>
  <c r="CW30"/>
  <c r="CP26"/>
  <c r="CP36"/>
  <c r="CP22"/>
  <c r="CP7"/>
  <c r="CI50"/>
  <c r="CI17"/>
  <c r="CI37"/>
  <c r="DK6"/>
  <c r="CB61"/>
  <c r="CB38"/>
  <c r="CB74"/>
  <c r="CB41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V10"/>
  <c r="AC10" s="1"/>
  <c r="V11"/>
  <c r="AC11" s="1"/>
  <c r="V12"/>
  <c r="AC12" s="1"/>
  <c r="V13"/>
  <c r="AC13" s="1"/>
  <c r="V14"/>
  <c r="AC14" s="1"/>
  <c r="V15"/>
  <c r="AC15" s="1"/>
  <c r="V16"/>
  <c r="V17"/>
  <c r="V18"/>
  <c r="AC18" s="1"/>
  <c r="V19"/>
  <c r="AC19" s="1"/>
  <c r="V20"/>
  <c r="AC20" s="1"/>
  <c r="V21"/>
  <c r="AC21" s="1"/>
  <c r="V22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9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42" i="30" l="1"/>
  <c r="AD42" s="1"/>
  <c r="AC16"/>
  <c r="AD16" s="1"/>
  <c r="AC22"/>
  <c r="AC17"/>
  <c r="AD17" s="1"/>
  <c r="AE99" i="27"/>
  <c r="AE99" i="28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C4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9"/>
  <c r="AD5" s="1"/>
  <c r="AD4" i="24"/>
  <c r="AG4" s="1"/>
  <c r="AC3" i="26"/>
  <c r="AD3" s="1"/>
  <c r="AC4" i="28"/>
  <c r="AD4" s="1"/>
  <c r="AG4" s="1"/>
  <c r="AC5" i="27"/>
  <c r="AD5" s="1"/>
  <c r="AC4" i="26"/>
  <c r="AD4" s="1"/>
  <c r="AD3" i="27"/>
  <c r="AC3" i="28"/>
  <c r="AD3" s="1"/>
  <c r="AG3" s="1"/>
  <c r="AC3" i="29"/>
  <c r="AD3" s="1"/>
  <c r="AC3" i="24"/>
  <c r="AD3" s="1"/>
  <c r="AG3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5" i="24"/>
  <c r="AD5" s="1"/>
  <c r="AG5" s="1"/>
  <c r="AC6" i="28"/>
  <c r="AD6" s="1"/>
  <c r="AG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7" i="29"/>
  <c r="AD7" s="1"/>
  <c r="AC5" i="26"/>
  <c r="AD5" s="1"/>
  <c r="AC6"/>
  <c r="AD6" s="1"/>
  <c r="AC7" i="24"/>
  <c r="AD7" s="1"/>
  <c r="AG7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G8" s="1"/>
  <c r="AC8" i="27"/>
  <c r="AD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8" i="26"/>
  <c r="AD8" s="1"/>
  <c r="AC9" i="24"/>
  <c r="AD9" s="1"/>
  <c r="AG9" s="1"/>
  <c r="AC8" i="29"/>
  <c r="AD8" s="1"/>
  <c r="AC9" i="27"/>
  <c r="AD9" s="1"/>
  <c r="AC9" i="29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G12" s="1"/>
  <c r="AC12" i="27"/>
  <c r="AD12" s="1"/>
  <c r="AC12" i="28"/>
  <c r="AD12" s="1"/>
  <c r="AG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9"/>
  <c r="AD14" s="1"/>
  <c r="AC14" i="27"/>
  <c r="AD14" s="1"/>
  <c r="AC13" i="26"/>
  <c r="AD13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8"/>
  <c r="AD15" s="1"/>
  <c r="AG15" s="1"/>
  <c r="AC15" i="24"/>
  <c r="AD15" s="1"/>
  <c r="AG15" s="1"/>
  <c r="AC15" i="27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9" i="28"/>
  <c r="AD19" s="1"/>
  <c r="AG19" s="1"/>
  <c r="AC18" i="26"/>
  <c r="AD18" s="1"/>
  <c r="G16" i="63"/>
  <c r="O16" s="1"/>
  <c r="H20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G20" s="1"/>
  <c r="AC19" i="26"/>
  <c r="AD19" s="1"/>
  <c r="AC20" i="29"/>
  <c r="AD20" s="1"/>
  <c r="AC20" i="28"/>
  <c r="AD20" s="1"/>
  <c r="AG20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G22" i="44"/>
  <c r="AC20" i="26"/>
  <c r="AD20" s="1"/>
  <c r="AC21" i="29"/>
  <c r="AD21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G25" s="1"/>
  <c r="AC24" i="26"/>
  <c r="AD24" s="1"/>
  <c r="AC25" i="24"/>
  <c r="AD25" s="1"/>
  <c r="AG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7" l="1"/>
  <c r="AD26" s="1"/>
  <c r="AC26" i="29"/>
  <c r="AD26" s="1"/>
  <c r="AC26" i="28"/>
  <c r="AD26" s="1"/>
  <c r="AG26" s="1"/>
  <c r="AC26" i="24"/>
  <c r="AD26" s="1"/>
  <c r="AG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7"/>
  <c r="AD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7"/>
  <c r="AD28" s="1"/>
  <c r="AC28" i="24"/>
  <c r="AD28" s="1"/>
  <c r="AG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G29" s="1"/>
  <c r="AC29" i="28"/>
  <c r="AD29" s="1"/>
  <c r="AG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J30" i="44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4"/>
  <c r="AD31" s="1"/>
  <c r="AG31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J35" i="44"/>
  <c r="Q39"/>
  <c r="M36" i="53"/>
  <c r="V36" s="1"/>
  <c r="L36"/>
  <c r="U36" s="1"/>
  <c r="K36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8"/>
  <c r="N36" i="26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4"/>
  <c r="AD36" s="1"/>
  <c r="AG36" s="1"/>
  <c r="AC36" i="28"/>
  <c r="AD36" s="1"/>
  <c r="AG36" s="1"/>
  <c r="AC35" i="26"/>
  <c r="AD35" s="1"/>
  <c r="AC36" i="27"/>
  <c r="AD36" s="1"/>
  <c r="H37" i="44"/>
  <c r="V33" i="61"/>
  <c r="J36" i="44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7"/>
  <c r="AD37" s="1"/>
  <c r="AC37" i="24"/>
  <c r="AD37" s="1"/>
  <c r="AG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7" i="26"/>
  <c r="AD37" s="1"/>
  <c r="AC38" i="24"/>
  <c r="AD38" s="1"/>
  <c r="AG38" s="1"/>
  <c r="AC38" i="27"/>
  <c r="AD38" s="1"/>
  <c r="AC38" i="28"/>
  <c r="AD38" s="1"/>
  <c r="AG38" s="1"/>
  <c r="G39" i="44"/>
  <c r="AO36" i="14"/>
  <c r="E36" i="62" s="1"/>
  <c r="G36" s="1"/>
  <c r="J38" i="44"/>
  <c r="Q42"/>
  <c r="T38" i="52"/>
  <c r="M38" i="26" s="1"/>
  <c r="O38" i="52"/>
  <c r="Q38" s="1"/>
  <c r="K39" i="53"/>
  <c r="T39" s="1"/>
  <c r="O39"/>
  <c r="J39"/>
  <c r="S39" s="1"/>
  <c r="N39"/>
  <c r="W39" s="1"/>
  <c r="N39" i="29" s="1"/>
  <c r="M39" i="53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9" i="29"/>
  <c r="AD39" s="1"/>
  <c r="AC39" i="24"/>
  <c r="AD39" s="1"/>
  <c r="AG39" s="1"/>
  <c r="AC39" i="28"/>
  <c r="AD39" s="1"/>
  <c r="AG39" s="1"/>
  <c r="AC38" i="26"/>
  <c r="AD38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G40" s="1"/>
  <c r="AC40" i="24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AC46" i="24"/>
  <c r="AD46" s="1"/>
  <c r="AG46" s="1"/>
  <c r="AC45" i="26"/>
  <c r="AD45" s="1"/>
  <c r="AC46" i="29"/>
  <c r="AD46" s="1"/>
  <c r="AC46" i="27"/>
  <c r="AD46" s="1"/>
  <c r="AC46" i="28"/>
  <c r="AD46" s="1"/>
  <c r="AG46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G47" s="1"/>
  <c r="AC46" i="26"/>
  <c r="AD46" s="1"/>
  <c r="AC47" i="28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G49" s="1"/>
  <c r="AC49" i="28"/>
  <c r="AD49" s="1"/>
  <c r="AG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7"/>
  <c r="AD54" s="1"/>
  <c r="AC54" i="29"/>
  <c r="AD54" s="1"/>
  <c r="AC53" i="26"/>
  <c r="AD53" s="1"/>
  <c r="AC54" i="28"/>
  <c r="AD54" s="1"/>
  <c r="AG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5" i="27"/>
  <c r="AD55" s="1"/>
  <c r="AC55" i="28"/>
  <c r="AD55" s="1"/>
  <c r="AG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9" l="1"/>
  <c r="AD58" s="1"/>
  <c r="AC58" i="28"/>
  <c r="AD58" s="1"/>
  <c r="AG58" s="1"/>
  <c r="AC58" i="24"/>
  <c r="AD58" s="1"/>
  <c r="AG58" s="1"/>
  <c r="AC57" i="26"/>
  <c r="AD57" s="1"/>
  <c r="AC58" i="27"/>
  <c r="AD58" s="1"/>
  <c r="J58" i="44"/>
  <c r="H59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3" i="24"/>
  <c r="AD63" s="1"/>
  <c r="AG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J64" i="44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5" i="27"/>
  <c r="AD65" s="1"/>
  <c r="AC65" i="29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J68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G70" i="44"/>
  <c r="AC69" i="29"/>
  <c r="AD69" s="1"/>
  <c r="AC68" i="26"/>
  <c r="AD68" s="1"/>
  <c r="AC69" i="24"/>
  <c r="AD69" s="1"/>
  <c r="AG69" s="1"/>
  <c r="AC69" i="28"/>
  <c r="AD69" s="1"/>
  <c r="AG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8" l="1"/>
  <c r="AD70" s="1"/>
  <c r="AG70" s="1"/>
  <c r="AC70" i="24"/>
  <c r="AD70" s="1"/>
  <c r="AG70" s="1"/>
  <c r="AC70" i="29"/>
  <c r="AD70" s="1"/>
  <c r="AC70" i="27"/>
  <c r="AD70" s="1"/>
  <c r="AC69" i="26"/>
  <c r="AD69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7"/>
  <c r="AD71" s="1"/>
  <c r="AC70" i="26"/>
  <c r="AD70" s="1"/>
  <c r="AC71" i="28"/>
  <c r="AD71" s="1"/>
  <c r="AG71" s="1"/>
  <c r="AC71" i="29"/>
  <c r="AD71" s="1"/>
  <c r="J71" i="44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7"/>
  <c r="AD72" s="1"/>
  <c r="AC72" i="24"/>
  <c r="AD72" s="1"/>
  <c r="AG72" s="1"/>
  <c r="AC71" i="26"/>
  <c r="AD71" s="1"/>
  <c r="AC72" i="29"/>
  <c r="AD72" s="1"/>
  <c r="J72" i="44"/>
  <c r="H73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G74" s="1"/>
  <c r="AC74" i="24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9"/>
  <c r="AD77" s="1"/>
  <c r="AC77" i="24"/>
  <c r="AD77" s="1"/>
  <c r="AG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AC82" i="29"/>
  <c r="AD82" s="1"/>
  <c r="AC81" i="26"/>
  <c r="AD81" s="1"/>
  <c r="H83" i="44"/>
  <c r="O78" i="63"/>
  <c r="J82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J83" i="44"/>
  <c r="O79" i="63"/>
  <c r="G84" i="44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7"/>
  <c r="AD84" s="1"/>
  <c r="AC84" i="24"/>
  <c r="AD84" s="1"/>
  <c r="AG84" s="1"/>
  <c r="AC83" i="26"/>
  <c r="AD83" s="1"/>
  <c r="AC84" i="29"/>
  <c r="AD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5" i="27"/>
  <c r="AD85" s="1"/>
  <c r="AC85" i="28"/>
  <c r="AD85" s="1"/>
  <c r="AG85" s="1"/>
  <c r="AC84" i="26"/>
  <c r="AD84" s="1"/>
  <c r="AC85" i="29"/>
  <c r="AD85" s="1"/>
  <c r="J85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4" l="1"/>
  <c r="AD86" s="1"/>
  <c r="AG86" s="1"/>
  <c r="AC86" i="27"/>
  <c r="AD86" s="1"/>
  <c r="AC86" i="28"/>
  <c r="AD86" s="1"/>
  <c r="AG86" s="1"/>
  <c r="AC86" i="29"/>
  <c r="AD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8" l="1"/>
  <c r="AD88" s="1"/>
  <c r="AG88" s="1"/>
  <c r="AC88" i="27"/>
  <c r="AD88" s="1"/>
  <c r="AC88" i="29"/>
  <c r="AD88" s="1"/>
  <c r="AC87" i="26"/>
  <c r="AD87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G90" s="1"/>
  <c r="AC90" i="24"/>
  <c r="AD90" s="1"/>
  <c r="AG90" s="1"/>
  <c r="AC89" i="26"/>
  <c r="AD89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7" l="1"/>
  <c r="AD94" s="1"/>
  <c r="AC94" i="29"/>
  <c r="AD94" s="1"/>
  <c r="AC94" i="28"/>
  <c r="AD94" s="1"/>
  <c r="AG94" s="1"/>
  <c r="AC94" i="24"/>
  <c r="AD94" s="1"/>
  <c r="AG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4"/>
  <c r="AD95" s="1"/>
  <c r="AG95" s="1"/>
  <c r="AC94" i="26"/>
  <c r="AD94" s="1"/>
  <c r="AC95" i="29"/>
  <c r="AD95" s="1"/>
  <c r="AC95" i="27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J96" i="44"/>
  <c r="AC96" i="29"/>
  <c r="AD96" s="1"/>
  <c r="AC96" i="27"/>
  <c r="AD96" s="1"/>
  <c r="AC95" i="26"/>
  <c r="AD95" s="1"/>
  <c r="AC96" i="24"/>
  <c r="AD96" s="1"/>
  <c r="AG96" s="1"/>
  <c r="V91" i="62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4"/>
  <c r="AD97" s="1"/>
  <c r="AG97" s="1"/>
  <c r="AC97" i="29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H101" i="44"/>
  <c r="H102" s="1"/>
  <c r="G101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<sst xmlns="http://schemas.openxmlformats.org/spreadsheetml/2006/main" count="7866" uniqueCount="493">
  <si>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</si>
  <si>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</si>
  <si>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</si>
  <si>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</si>
  <si>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</si>
  <si>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</si>
  <si>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</si>
  <si>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</si>
  <si>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</si>
  <si>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</si>
  <si>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</si>
  <si>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</si>
  <si>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</si>
  <si>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</si>
  <si>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</si>
  <si>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</si>
  <si>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</si>
  <si>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</si>
  <si>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</si>
  <si>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</si>
  <si>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</si>
  <si>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</si>
  <si>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</si>
  <si>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</si>
  <si>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</si>
  <si>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</si>
  <si>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</si>
  <si>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</si>
  <si>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</si>
  <si>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</si>
  <si>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</si>
  <si>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</si>
  <si>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</si>
  <si>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</si>
  <si>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</si>
  <si>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</si>
  <si>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</si>
  <si>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</si>
  <si>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</si>
  <si>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</si>
  <si>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</si>
  <si>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</si>
  <si>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</si>
  <si>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</si>
  <si>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</si>
  <si>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</si>
  <si>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</si>
  <si>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</si>
  <si>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</si>
  <si>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</si>
  <si>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</si>
  <si>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</si>
  <si>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</si>
  <si>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</si>
  <si>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</si>
  <si>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</si>
  <si>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</si>
  <si>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</si>
  <si>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</si>
  <si>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</si>
  <si>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</si>
  <si>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</si>
  <si>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</si>
  <si>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</si>
  <si>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</si>
  <si>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</si>
  <si>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</si>
  <si>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</si>
  <si>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</si>
  <si>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</si>
  <si>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</si>
  <si>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</si>
  <si>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</si>
  <si>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</si>
  <si>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</si>
  <si>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</si>
  <si>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</si>
  <si>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</si>
  <si>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</si>
  <si>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</si>
  <si>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</si>
  <si>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</si>
  <si>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</si>
  <si>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</si>
  <si>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</si>
  <si>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</si>
  <si>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</si>
  <si>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</si>
  <si>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</si>
  <si>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</si>
  <si>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</si>
  <si>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</si>
  <si>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</si>
  <si>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</si>
  <si>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</si>
  <si>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</si>
  <si>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</si>
  <si>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</si>
  <si>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</si>
  <si>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</si>
  <si>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</si>
  <si>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</si>
  <si>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</si>
  <si>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</si>
  <si>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</si>
  <si>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</si>
  <si>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</si>
  <si>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</si>
  <si>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</si>
  <si>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</si>
  <si>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</si>
  <si>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</si>
  <si>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</si>
  <si>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</si>
  <si>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</si>
  <si>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</si>
  <si>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</si>
  <si>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</si>
  <si>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</si>
  <si>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</si>
  <si>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</si>
  <si>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</si>
  <si>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</si>
  <si>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</si>
  <si>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</si>
  <si>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</si>
  <si>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</si>
  <si>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</si>
  <si>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</si>
  <si>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</si>
  <si>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</si>
  <si>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</si>
  <si>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</si>
  <si>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</si>
  <si>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</si>
  <si>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</si>
  <si>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</si>
  <si>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</si>
  <si>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</si>
  <si>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</si>
  <si>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</si>
  <si>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</si>
  <si>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</si>
  <si>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</si>
  <si>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</si>
  <si>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</si>
  <si>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</si>
  <si>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</si>
  <si>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</si>
  <si>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</si>
  <si>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</si>
  <si>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</si>
  <si>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</si>
  <si>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</si>
  <si>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</si>
  <si>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</si>
  <si>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</si>
  <si>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</si>
  <si>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</si>
  <si>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</si>
  <si>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</si>
  <si>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</si>
  <si>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</si>
  <si>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</si>
  <si>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</si>
  <si>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</si>
  <si>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</si>
  <si>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</si>
  <si>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</si>
  <si>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</si>
  <si>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</si>
  <si>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</si>
  <si>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</si>
  <si>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</si>
  <si>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</si>
  <si>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</si>
  <si>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</si>
  <si>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</si>
  <si>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</si>
  <si>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</si>
  <si>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</si>
  <si>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</si>
  <si>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</si>
  <si>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</si>
  <si>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</si>
  <si>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</si>
  <si>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</si>
  <si>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</si>
  <si>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</si>
  <si>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</si>
  <si>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</si>
  <si>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</si>
  <si>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</si>
  <si>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</si>
  <si>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</si>
  <si>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</si>
  <si>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</si>
  <si>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</si>
  <si>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</si>
  <si>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</si>
  <si>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</si>
  <si>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</si>
  <si>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</si>
  <si>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</si>
  <si>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</si>
  <si>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</si>
  <si>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</si>
  <si>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</si>
  <si>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</si>
  <si>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</si>
  <si>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</si>
  <si>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</si>
  <si>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</si>
  <si>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</si>
  <si>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</si>
  <si>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</si>
  <si>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</si>
  <si>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</si>
  <si>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</si>
  <si>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</si>
  <si>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</si>
  <si>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</si>
  <si>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</si>
  <si>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</si>
  <si>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</si>
  <si>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</si>
  <si>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</si>
  <si>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</si>
  <si>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</si>
  <si>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</si>
  <si>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</si>
  <si>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</si>
  <si>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</si>
  <si>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</si>
  <si>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</si>
  <si>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</si>
  <si>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</si>
  <si>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</si>
  <si>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</si>
  <si>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</si>
  <si>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</si>
  <si>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</si>
  <si>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</si>
  <si>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</si>
  <si>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</si>
  <si>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</si>
  <si>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</si>
  <si>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</si>
  <si>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</si>
  <si>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</si>
  <si>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</si>
  <si>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</si>
  <si>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</si>
  <si>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</si>
  <si>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</si>
  <si>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</si>
  <si>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</si>
  <si>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</si>
  <si>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</si>
  <si>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</si>
  <si>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</si>
  <si>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</si>
  <si>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</si>
  <si>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</si>
  <si>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</si>
  <si>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</si>
  <si>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</si>
  <si>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</si>
  <si>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</si>
  <si>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</si>
  <si>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</si>
  <si>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</si>
  <si>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</si>
  <si>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</si>
  <si>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</si>
  <si>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</si>
  <si>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</si>
  <si>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</si>
  <si>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</si>
  <si>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</si>
  <si>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</si>
  <si>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</si>
  <si>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</si>
  <si>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</si>
  <si>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</si>
  <si>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</si>
  <si>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</si>
  <si>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</si>
  <si>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</si>
  <si>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</si>
  <si>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</si>
  <si>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</si>
  <si>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</si>
  <si>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</si>
  <si>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</si>
  <si>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</si>
  <si>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</si>
  <si>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</si>
  <si>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</si>
  <si>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</si>
  <si>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</si>
  <si>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</si>
  <si>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</si>
  <si>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</si>
  <si>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</si>
  <si>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</si>
  <si>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</si>
  <si>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</si>
  <si>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</si>
  <si>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</si>
  <si>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</si>
  <si>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</si>
  <si>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</si>
  <si>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</si>
  <si>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</si>
  <si>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</si>
  <si>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</si>
  <si>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</si>
  <si>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</si>
  <si>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</si>
  <si>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</si>
  <si>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</si>
  <si>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</si>
  <si>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</si>
  <si>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</si>
  <si>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</si>
  <si>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</si>
  <si>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</si>
  <si>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</si>
  <si>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</si>
  <si>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</si>
  <si>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</si>
  <si>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</si>
  <si>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</si>
  <si>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</si>
  <si>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</si>
  <si>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</si>
  <si>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</si>
  <si>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</si>
  <si>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</si>
  <si>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</si>
  <si>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</si>
  <si>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</si>
  <si>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</si>
  <si>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</si>
  <si>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</si>
  <si>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</si>
  <si>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</si>
  <si>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</si>
  <si>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</si>
  <si>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</si>
  <si>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</si>
  <si>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</si>
  <si>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</si>
  <si>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</si>
  <si>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</si>
  <si>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</si>
  <si>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</si>
  <si>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</si>
  <si>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</si>
  <si>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</si>
  <si>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</si>
  <si>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</si>
  <si>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</si>
  <si>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</si>
  <si>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</si>
  <si>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</si>
  <si>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</si>
  <si>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</si>
  <si>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</si>
  <si>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</si>
  <si>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</si>
  <si>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</si>
  <si>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</si>
  <si>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</si>
  <si>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</si>
  <si>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</si>
  <si>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</si>
  <si>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</si>
  <si>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</si>
  <si>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</si>
  <si>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</si>
  <si>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</si>
  <si>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</si>
  <si>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</si>
  <si>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</si>
  <si>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</si>
  <si>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</si>
  <si>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</si>
  <si>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</si>
  <si>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</si>
  <si>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</si>
  <si>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</si>
  <si>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</si>
  <si>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</si>
  <si>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</si>
  <si>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</si>
  <si>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</si>
  <si>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</si>
  <si>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</si>
  <si>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</si>
  <si>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</si>
  <si>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</si>
  <si>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</si>
  <si>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</si>
  <si>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</si>
  <si>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</si>
  <si>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</si>
  <si>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</si>
  <si>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</si>
  <si>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</si>
  <si>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</si>
  <si>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</si>
  <si>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</si>
  <si>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</si>
  <si>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</si>
  <si>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</si>
  <si>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</si>
  <si>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</si>
  <si>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</si>
  <si>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</si>
  <si>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</si>
  <si>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</si>
  <si>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</si>
  <si>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</si>
  <si>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</si>
  <si>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</si>
  <si>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</si>
  <si>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</si>
  <si>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</si>
  <si>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</si>
  <si>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</si>
  <si>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</si>
  <si>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BRBCL(ER-46)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</si>
  <si>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</si>
  <si>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</si>
  <si>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</si>
  <si>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</si>
  <si>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</si>
  <si>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</si>
  <si>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</si>
  <si>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</si>
  <si>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DADRT2(NR-80)</t>
  </si>
  <si>
    <t>DHAULIGNGA(NR-80)</t>
  </si>
  <si>
    <t>DULHASTI(NR-80)</t>
  </si>
  <si>
    <t>FSTPP I &amp; II(ER-46)</t>
  </si>
  <si>
    <t>JHAJJAR(NR-80)</t>
  </si>
  <si>
    <t>KHSTPP-II(ER-46)</t>
  </si>
  <si>
    <t>KOTESHWR(NR-80)</t>
  </si>
  <si>
    <t>NAPP(NR-80)</t>
  </si>
  <si>
    <t>NJPC(NR-80)</t>
  </si>
  <si>
    <t>PARBATI3(NR-80)</t>
  </si>
  <si>
    <t>RAPPB(NR-80)</t>
  </si>
  <si>
    <t>RAPPC(NR-80)</t>
  </si>
  <si>
    <t>RIHAND1(NR-80)</t>
  </si>
  <si>
    <t>RIHAND2(NR-80)</t>
  </si>
  <si>
    <t>RIHAND3(NR-80)</t>
  </si>
  <si>
    <t>SALAL(NR-80)</t>
  </si>
  <si>
    <t>SASAN(WR-42)</t>
  </si>
  <si>
    <t>SEWA2(NR-80)</t>
  </si>
  <si>
    <t>SINGRAULI(NR-80)</t>
  </si>
  <si>
    <t>SINGRAULI_HYDRO(NR-80)</t>
  </si>
  <si>
    <t>TALA(ER-46)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</si>
  <si>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</si>
  <si>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</si>
  <si>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</si>
  <si>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</si>
  <si>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</si>
  <si>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</si>
  <si>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</si>
  <si>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SHPPBPL</t>
  </si>
  <si>
    <t>HP</t>
  </si>
  <si>
    <t>ADHPL</t>
  </si>
  <si>
    <t>MALANA</t>
  </si>
  <si>
    <t>Teesta_III</t>
  </si>
  <si>
    <t>KSK_MAHANADI</t>
  </si>
  <si>
    <t>JPL-2</t>
  </si>
  <si>
    <t>SEILP2</t>
  </si>
  <si>
    <t>JHABUA_IPP</t>
  </si>
  <si>
    <t>JPL</t>
  </si>
  <si>
    <t>JSWEL</t>
  </si>
  <si>
    <t>Manipur_Ben</t>
  </si>
  <si>
    <t>GMRKEL</t>
  </si>
  <si>
    <t>ITCWIND</t>
  </si>
  <si>
    <t>GEE_HP</t>
  </si>
  <si>
    <t>SINGOLI</t>
  </si>
  <si>
    <t>RPREL</t>
  </si>
  <si>
    <t>HP-GOVT</t>
  </si>
  <si>
    <t>APNRL</t>
  </si>
  <si>
    <t>CHANJUII</t>
  </si>
  <si>
    <t>TS1PL_BKN</t>
  </si>
  <si>
    <t>AHEJ3L_SOLAR</t>
  </si>
  <si>
    <t>59IS2022/05/09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</si>
</sst>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93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93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93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93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93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93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93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93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93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95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92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96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96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96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96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96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96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96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96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96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96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96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96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96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96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96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96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95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95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95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95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92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92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92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92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92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92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92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92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90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90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90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86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86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86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86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86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86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86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86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86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84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84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84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84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84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84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84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84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84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84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84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84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84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84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84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88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88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88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88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88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88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88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88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88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88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88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90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90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90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90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202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202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202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202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202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202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202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202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160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160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160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160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160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160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160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160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160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160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160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160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160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160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160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160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160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160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160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160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160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160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160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160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160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160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160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160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160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160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160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160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160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160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160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160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160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160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160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160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160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160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207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287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287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287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287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287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287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287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287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287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287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287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187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187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187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160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181.11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167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167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237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247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287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287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287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267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217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44690</v>
      </c>
      <c r="Z3" s="37">
        <f>S3</f>
        <v>44690</v>
      </c>
      <c r="AE3" s="36"/>
      <c r="AH3" s="38">
        <f>AV4</f>
        <v>44690</v>
      </c>
    </row>
    <row r="4" spans="1:48" ht="15.75" thickBot="1">
      <c r="A4" s="37">
        <f>frq!A1</f>
        <v>44690</v>
      </c>
      <c r="L4" s="37">
        <f>frq!A1</f>
        <v>44690</v>
      </c>
      <c r="P4" s="37">
        <f>frq!A1</f>
        <v>44690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44690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5.0500000000000003E-2</v>
      </c>
      <c r="I6" s="54"/>
      <c r="J6" s="54">
        <f>G6+H6+I6</f>
        <v>0.1305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5.0500000000000003E-2</v>
      </c>
      <c r="I7" s="54"/>
      <c r="J7" s="54">
        <f t="shared" ref="J7:J70" si="3">G7+H7+I7</f>
        <v>0.1305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5.0500000000000003E-2</v>
      </c>
      <c r="I8" s="54"/>
      <c r="J8" s="54">
        <f t="shared" si="3"/>
        <v>0.1305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5.0500000000000003E-2</v>
      </c>
      <c r="I9" s="54"/>
      <c r="J9" s="54">
        <f t="shared" si="3"/>
        <v>0.1305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5.0500000000000003E-2</v>
      </c>
      <c r="I10" s="54"/>
      <c r="J10" s="54">
        <f t="shared" si="3"/>
        <v>0.1305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5.0500000000000003E-2</v>
      </c>
      <c r="I11" s="54"/>
      <c r="J11" s="54">
        <f t="shared" si="3"/>
        <v>0.1305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5.0500000000000003E-2</v>
      </c>
      <c r="I12" s="54"/>
      <c r="J12" s="54">
        <f t="shared" si="3"/>
        <v>0.1305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5.0500000000000003E-2</v>
      </c>
      <c r="I13" s="54"/>
      <c r="J13" s="54">
        <f t="shared" si="3"/>
        <v>0.1305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3.7499999999999999E-2</v>
      </c>
      <c r="I14" s="54"/>
      <c r="J14" s="54">
        <f t="shared" si="3"/>
        <v>0.11749999999999999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0.04</v>
      </c>
      <c r="I17" s="54"/>
      <c r="J17" s="54">
        <f t="shared" si="3"/>
        <v>0.12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0.04</v>
      </c>
      <c r="I18" s="54"/>
      <c r="J18" s="54">
        <f t="shared" si="3"/>
        <v>0.12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0.04</v>
      </c>
      <c r="I19" s="54"/>
      <c r="J19" s="54">
        <f t="shared" si="3"/>
        <v>0.12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0.04</v>
      </c>
      <c r="I20" s="54"/>
      <c r="J20" s="54">
        <f t="shared" si="3"/>
        <v>0.12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0.04</v>
      </c>
      <c r="I21" s="54"/>
      <c r="J21" s="54">
        <f t="shared" si="3"/>
        <v>0.12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0.04</v>
      </c>
      <c r="I22" s="54"/>
      <c r="J22" s="54">
        <f t="shared" si="3"/>
        <v>0.12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0.04</v>
      </c>
      <c r="I23" s="54"/>
      <c r="J23" s="54">
        <f t="shared" si="3"/>
        <v>0.12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0.04</v>
      </c>
      <c r="I24" s="54"/>
      <c r="J24" s="54">
        <f t="shared" si="3"/>
        <v>0.12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0.04</v>
      </c>
      <c r="I25" s="54"/>
      <c r="J25" s="54">
        <f t="shared" si="3"/>
        <v>0.12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0.04</v>
      </c>
      <c r="I26" s="54"/>
      <c r="J26" s="54">
        <f t="shared" si="3"/>
        <v>0.12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0.04</v>
      </c>
      <c r="I27" s="54"/>
      <c r="J27" s="54">
        <f t="shared" si="3"/>
        <v>0.12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0.04</v>
      </c>
      <c r="I28" s="54"/>
      <c r="J28" s="54">
        <f t="shared" si="3"/>
        <v>0.12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0.04</v>
      </c>
      <c r="I29" s="54"/>
      <c r="J29" s="54">
        <f t="shared" si="3"/>
        <v>0.12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0.04</v>
      </c>
      <c r="I30" s="54"/>
      <c r="J30" s="54">
        <f t="shared" si="3"/>
        <v>0.12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0.04</v>
      </c>
      <c r="I31" s="54"/>
      <c r="J31" s="54">
        <f t="shared" si="3"/>
        <v>0.12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0.04</v>
      </c>
      <c r="I32" s="54"/>
      <c r="J32" s="54">
        <f t="shared" si="3"/>
        <v>0.12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0.04</v>
      </c>
      <c r="I33" s="54"/>
      <c r="J33" s="54">
        <f t="shared" si="3"/>
        <v>0.12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0.04</v>
      </c>
      <c r="I34" s="54"/>
      <c r="J34" s="54">
        <f t="shared" si="3"/>
        <v>0.12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0.04</v>
      </c>
      <c r="I35" s="54"/>
      <c r="J35" s="54">
        <f t="shared" si="3"/>
        <v>0.12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0.04</v>
      </c>
      <c r="I36" s="54"/>
      <c r="J36" s="54">
        <f t="shared" si="3"/>
        <v>0.12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0.04</v>
      </c>
      <c r="I37" s="54"/>
      <c r="J37" s="54">
        <f t="shared" si="3"/>
        <v>0.12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0.04</v>
      </c>
      <c r="I38" s="54"/>
      <c r="J38" s="54">
        <f t="shared" si="3"/>
        <v>0.12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0.04</v>
      </c>
      <c r="I39" s="54"/>
      <c r="J39" s="54">
        <f t="shared" si="3"/>
        <v>0.12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0.04</v>
      </c>
      <c r="I40" s="54"/>
      <c r="J40" s="54">
        <f t="shared" si="3"/>
        <v>0.12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0.04</v>
      </c>
      <c r="I41" s="54"/>
      <c r="J41" s="54">
        <f t="shared" si="3"/>
        <v>0.12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0.04</v>
      </c>
      <c r="I42" s="54"/>
      <c r="J42" s="54">
        <f t="shared" si="3"/>
        <v>0.12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0.04</v>
      </c>
      <c r="I43" s="54"/>
      <c r="J43" s="54">
        <f t="shared" si="3"/>
        <v>0.12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0.04</v>
      </c>
      <c r="I44" s="54"/>
      <c r="J44" s="54">
        <f t="shared" si="3"/>
        <v>0.12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0.04</v>
      </c>
      <c r="I45" s="54"/>
      <c r="J45" s="54">
        <f t="shared" si="3"/>
        <v>0.12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0.08</v>
      </c>
      <c r="H46" s="54">
        <f>(BAWANA!U43+BAWANA!V43)/4000</f>
        <v>0.04</v>
      </c>
      <c r="I46" s="54"/>
      <c r="J46" s="54">
        <f t="shared" si="3"/>
        <v>0.12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0.08</v>
      </c>
      <c r="H47" s="54">
        <f>(BAWANA!U44+BAWANA!V44)/4000</f>
        <v>0.04</v>
      </c>
      <c r="I47" s="54"/>
      <c r="J47" s="54">
        <f t="shared" si="3"/>
        <v>0.12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0.08</v>
      </c>
      <c r="H48" s="54">
        <f>(BAWANA!U45+BAWANA!V45)/4000</f>
        <v>0.04</v>
      </c>
      <c r="I48" s="54"/>
      <c r="J48" s="54">
        <f t="shared" si="3"/>
        <v>0.12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0.08</v>
      </c>
      <c r="H49" s="54">
        <f>(BAWANA!U46+BAWANA!V46)/4000</f>
        <v>0.04</v>
      </c>
      <c r="I49" s="54"/>
      <c r="J49" s="54">
        <f t="shared" si="3"/>
        <v>0.12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0.08</v>
      </c>
      <c r="H50" s="54">
        <f>(BAWANA!U47+BAWANA!V47)/4000</f>
        <v>0.04</v>
      </c>
      <c r="I50" s="54"/>
      <c r="J50" s="54">
        <f t="shared" si="3"/>
        <v>0.12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0.08</v>
      </c>
      <c r="H51" s="54">
        <f>(BAWANA!U48+BAWANA!V48)/4000</f>
        <v>0.04</v>
      </c>
      <c r="I51" s="54"/>
      <c r="J51" s="54">
        <f t="shared" si="3"/>
        <v>0.12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0.04</v>
      </c>
      <c r="I52" s="54"/>
      <c r="J52" s="54">
        <f t="shared" si="3"/>
        <v>0.12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0.04</v>
      </c>
      <c r="I53" s="54"/>
      <c r="J53" s="54">
        <f t="shared" si="3"/>
        <v>0.12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0.04</v>
      </c>
      <c r="I54" s="54"/>
      <c r="J54" s="54">
        <f t="shared" si="3"/>
        <v>0.12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0.04</v>
      </c>
      <c r="I55" s="54"/>
      <c r="J55" s="54">
        <f t="shared" si="3"/>
        <v>0.12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0.04</v>
      </c>
      <c r="I56" s="54"/>
      <c r="J56" s="54">
        <f t="shared" si="3"/>
        <v>0.12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0.04</v>
      </c>
      <c r="I57" s="54"/>
      <c r="J57" s="54">
        <f t="shared" si="3"/>
        <v>0.12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0.04</v>
      </c>
      <c r="I58" s="54"/>
      <c r="J58" s="54">
        <f t="shared" si="3"/>
        <v>0.12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0.04</v>
      </c>
      <c r="I59" s="54"/>
      <c r="J59" s="54">
        <f t="shared" si="3"/>
        <v>0.12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0.04</v>
      </c>
      <c r="I60" s="54"/>
      <c r="J60" s="54">
        <f t="shared" si="3"/>
        <v>0.12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0.04</v>
      </c>
      <c r="I61" s="54"/>
      <c r="J61" s="54">
        <f t="shared" si="3"/>
        <v>0.12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5.1749999999999997E-2</v>
      </c>
      <c r="I62" s="54"/>
      <c r="J62" s="54">
        <f t="shared" si="3"/>
        <v>0.13175000000000001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7.1749999999999994E-2</v>
      </c>
      <c r="I63" s="54"/>
      <c r="J63" s="54">
        <f t="shared" si="3"/>
        <v>0.15175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7.1749999999999994E-2</v>
      </c>
      <c r="I64" s="54"/>
      <c r="J64" s="54">
        <f t="shared" si="3"/>
        <v>0.15175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7.1749999999999994E-2</v>
      </c>
      <c r="I65" s="54"/>
      <c r="J65" s="54">
        <f t="shared" si="3"/>
        <v>0.15175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7.1749999999999994E-2</v>
      </c>
      <c r="I66" s="54"/>
      <c r="J66" s="54">
        <f t="shared" si="3"/>
        <v>0.15175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7.1749999999999994E-2</v>
      </c>
      <c r="I67" s="54"/>
      <c r="J67" s="54">
        <f t="shared" si="3"/>
        <v>0.15175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7.1749999999999994E-2</v>
      </c>
      <c r="I68" s="54"/>
      <c r="J68" s="54">
        <f t="shared" si="3"/>
        <v>0.15175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7.1749999999999994E-2</v>
      </c>
      <c r="I69" s="54"/>
      <c r="J69" s="54">
        <f t="shared" si="3"/>
        <v>0.15175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7.1749999999999994E-2</v>
      </c>
      <c r="I70" s="54"/>
      <c r="J70" s="54">
        <f t="shared" si="3"/>
        <v>0.15175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7.1749999999999994E-2</v>
      </c>
      <c r="I71" s="54"/>
      <c r="J71" s="54">
        <f t="shared" ref="J71:J101" si="9">G71+H71+I71</f>
        <v>0.15175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7.1749999999999994E-2</v>
      </c>
      <c r="I72" s="54"/>
      <c r="J72" s="54">
        <f t="shared" si="9"/>
        <v>0.15175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7.1749999999999994E-2</v>
      </c>
      <c r="I73" s="54"/>
      <c r="J73" s="54">
        <f t="shared" si="9"/>
        <v>0.15175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4.675E-2</v>
      </c>
      <c r="I74" s="54"/>
      <c r="J74" s="54">
        <f t="shared" si="9"/>
        <v>0.12675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4.675E-2</v>
      </c>
      <c r="I75" s="54"/>
      <c r="J75" s="54">
        <f t="shared" si="9"/>
        <v>0.12675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4.675E-2</v>
      </c>
      <c r="I76" s="54"/>
      <c r="J76" s="54">
        <f t="shared" si="9"/>
        <v>0.12675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4.675E-2</v>
      </c>
      <c r="I77" s="54"/>
      <c r="J77" s="54">
        <f t="shared" si="9"/>
        <v>0.12675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0.08</v>
      </c>
      <c r="H78" s="54">
        <f>(BAWANA!U75+BAWANA!V75)/4000</f>
        <v>0.04</v>
      </c>
      <c r="I78" s="54"/>
      <c r="J78" s="54">
        <f t="shared" si="9"/>
        <v>0.12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0.08</v>
      </c>
      <c r="H79" s="54">
        <f>(BAWANA!U76+BAWANA!V76)/4000</f>
        <v>0.04</v>
      </c>
      <c r="I79" s="54"/>
      <c r="J79" s="54">
        <f t="shared" si="9"/>
        <v>0.12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0.08</v>
      </c>
      <c r="H80" s="54">
        <f>(BAWANA!U77+BAWANA!V77)/4000</f>
        <v>0.04</v>
      </c>
      <c r="I80" s="54"/>
      <c r="J80" s="54">
        <f t="shared" si="9"/>
        <v>0.12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0.08</v>
      </c>
      <c r="H81" s="54">
        <f>(BAWANA!U78+BAWANA!V78)/4000</f>
        <v>0.04</v>
      </c>
      <c r="I81" s="54"/>
      <c r="J81" s="54">
        <f t="shared" si="9"/>
        <v>0.12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0.08</v>
      </c>
      <c r="H82" s="54">
        <f>(BAWANA!U79+BAWANA!V79)/4000</f>
        <v>4.5277500000000005E-2</v>
      </c>
      <c r="I82" s="54"/>
      <c r="J82" s="54">
        <f t="shared" si="9"/>
        <v>0.12527750000000001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0.08</v>
      </c>
      <c r="H83" s="54">
        <f>(BAWANA!U80+BAWANA!V80)/4000</f>
        <v>4.1750000000000002E-2</v>
      </c>
      <c r="I83" s="54"/>
      <c r="J83" s="54">
        <f t="shared" si="9"/>
        <v>0.12175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0.08</v>
      </c>
      <c r="H84" s="54">
        <f>(BAWANA!U81+BAWANA!V81)/4000</f>
        <v>4.1750000000000002E-2</v>
      </c>
      <c r="I84" s="54"/>
      <c r="J84" s="54">
        <f t="shared" si="9"/>
        <v>0.12175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0.08</v>
      </c>
      <c r="H85" s="54">
        <f>(BAWANA!U82+BAWANA!V82)/4000</f>
        <v>4.1750000000000002E-2</v>
      </c>
      <c r="I85" s="54"/>
      <c r="J85" s="54">
        <f t="shared" si="9"/>
        <v>0.12175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0.08</v>
      </c>
      <c r="H86" s="54">
        <f>(BAWANA!U83+BAWANA!V83)/4000</f>
        <v>7.4999999999999997E-2</v>
      </c>
      <c r="I86" s="54"/>
      <c r="J86" s="54">
        <f t="shared" si="9"/>
        <v>0.155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0.08</v>
      </c>
      <c r="H87" s="54">
        <f>(BAWANA!U84+BAWANA!V84)/4000</f>
        <v>7.4999999999999997E-2</v>
      </c>
      <c r="I87" s="54"/>
      <c r="J87" s="54">
        <f t="shared" si="9"/>
        <v>0.155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0.08</v>
      </c>
      <c r="H88" s="54">
        <f>(BAWANA!U85+BAWANA!V85)/4000</f>
        <v>7.4999999999999997E-2</v>
      </c>
      <c r="I88" s="54"/>
      <c r="J88" s="54">
        <f t="shared" si="9"/>
        <v>0.155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0.08</v>
      </c>
      <c r="H89" s="54">
        <f>(BAWANA!U86+BAWANA!V86)/4000</f>
        <v>7.4999999999999997E-2</v>
      </c>
      <c r="I89" s="54"/>
      <c r="J89" s="54">
        <f t="shared" si="9"/>
        <v>0.155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0.08</v>
      </c>
      <c r="H90" s="54">
        <f>(BAWANA!U87+BAWANA!V87)/4000</f>
        <v>5.9249999999999997E-2</v>
      </c>
      <c r="I90" s="54"/>
      <c r="J90" s="54">
        <f t="shared" si="9"/>
        <v>0.13924999999999998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0.08</v>
      </c>
      <c r="H91" s="54">
        <f>(BAWANA!U88+BAWANA!V88)/4000</f>
        <v>7.4999999999999997E-2</v>
      </c>
      <c r="I91" s="54"/>
      <c r="J91" s="54">
        <f t="shared" si="9"/>
        <v>0.155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0.08</v>
      </c>
      <c r="H92" s="54">
        <f>(BAWANA!U89+BAWANA!V89)/4000</f>
        <v>7.4999999999999997E-2</v>
      </c>
      <c r="I92" s="54"/>
      <c r="J92" s="54">
        <f t="shared" si="9"/>
        <v>0.155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0.08</v>
      </c>
      <c r="H93" s="54">
        <f>(BAWANA!U90+BAWANA!V90)/4000</f>
        <v>7.4999999999999997E-2</v>
      </c>
      <c r="I93" s="54"/>
      <c r="J93" s="54">
        <f t="shared" si="9"/>
        <v>0.155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0.08</v>
      </c>
      <c r="H94" s="54">
        <f>(BAWANA!U91+BAWANA!V91)/4000</f>
        <v>6.1749999999999999E-2</v>
      </c>
      <c r="I94" s="54"/>
      <c r="J94" s="54">
        <f t="shared" si="9"/>
        <v>0.14174999999999999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0.08</v>
      </c>
      <c r="H95" s="54">
        <f>(BAWANA!U92+BAWANA!V92)/4000</f>
        <v>7.1749999999999994E-2</v>
      </c>
      <c r="I95" s="54"/>
      <c r="J95" s="54">
        <f t="shared" si="9"/>
        <v>0.15175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0.08</v>
      </c>
      <c r="H96" s="54">
        <f>(BAWANA!U93+BAWANA!V93)/4000</f>
        <v>7.4999999999999997E-2</v>
      </c>
      <c r="I96" s="54"/>
      <c r="J96" s="54">
        <f t="shared" si="9"/>
        <v>0.155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0.08</v>
      </c>
      <c r="H97" s="54">
        <f>(BAWANA!U94+BAWANA!V94)/4000</f>
        <v>7.4999999999999997E-2</v>
      </c>
      <c r="I97" s="54"/>
      <c r="J97" s="54">
        <f t="shared" si="9"/>
        <v>0.155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0.08</v>
      </c>
      <c r="H98" s="54">
        <f>(BAWANA!U95+BAWANA!V95)/4000</f>
        <v>7.1749999999999994E-2</v>
      </c>
      <c r="I98" s="54"/>
      <c r="J98" s="54">
        <f t="shared" si="9"/>
        <v>0.15175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0.08</v>
      </c>
      <c r="H99" s="54">
        <f>(BAWANA!U96+BAWANA!V96)/4000</f>
        <v>7.1749999999999994E-2</v>
      </c>
      <c r="I99" s="54"/>
      <c r="J99" s="54">
        <f t="shared" si="9"/>
        <v>0.15175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0.08</v>
      </c>
      <c r="H100" s="54">
        <f>(BAWANA!U97+BAWANA!V97)/4000</f>
        <v>6.6750000000000004E-2</v>
      </c>
      <c r="I100" s="54"/>
      <c r="J100" s="54">
        <f t="shared" si="9"/>
        <v>0.14674999999999999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0.08</v>
      </c>
      <c r="H101" s="54">
        <f>(BAWANA!U98+BAWANA!V98)/4000</f>
        <v>5.425E-2</v>
      </c>
      <c r="I101" s="54"/>
      <c r="J101" s="54">
        <f t="shared" si="9"/>
        <v>0.13425000000000001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4.8072775000000032</v>
      </c>
      <c r="I102" s="54"/>
      <c r="J102" s="54">
        <f t="shared" si="14"/>
        <v>12.487277499999994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40.090000000000003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40.090000000000003</v>
      </c>
      <c r="W3">
        <v>40.090000000000003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26.6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26.6</v>
      </c>
      <c r="W4">
        <v>26.6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116.04</v>
      </c>
      <c r="I5" s="88">
        <v>0</v>
      </c>
      <c r="J5" s="88">
        <v>0</v>
      </c>
      <c r="K5" s="88">
        <v>9.67</v>
      </c>
      <c r="L5" s="88">
        <v>0</v>
      </c>
      <c r="M5" s="116">
        <v>0</v>
      </c>
      <c r="N5" s="115">
        <v>0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-10</v>
      </c>
      <c r="V5" s="116">
        <v>125.71</v>
      </c>
      <c r="W5">
        <v>116.04</v>
      </c>
      <c r="X5">
        <v>-10</v>
      </c>
      <c r="Y5">
        <v>0</v>
      </c>
      <c r="Z5">
        <v>9.67</v>
      </c>
      <c r="AA5">
        <v>0</v>
      </c>
      <c r="AB5">
        <v>0</v>
      </c>
    </row>
    <row r="6" spans="1:28">
      <c r="G6" t="s">
        <v>48</v>
      </c>
      <c r="H6" s="115">
        <v>116.04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116.04</v>
      </c>
      <c r="W6">
        <v>116.04</v>
      </c>
      <c r="X6">
        <v>-10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9.67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9.67</v>
      </c>
      <c r="W7">
        <v>9.67</v>
      </c>
      <c r="X7">
        <v>0</v>
      </c>
      <c r="Y7">
        <v>0</v>
      </c>
      <c r="Z7">
        <v>0</v>
      </c>
      <c r="AA7">
        <v>0</v>
      </c>
      <c r="AB7">
        <v>-20</v>
      </c>
    </row>
    <row r="8" spans="1:28">
      <c r="G8" t="s">
        <v>50</v>
      </c>
      <c r="H8" s="115">
        <v>57.05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-75</v>
      </c>
      <c r="Q8" s="88">
        <v>0</v>
      </c>
      <c r="R8" s="88">
        <v>0</v>
      </c>
      <c r="S8" s="116">
        <v>0</v>
      </c>
      <c r="U8" s="115">
        <v>-75</v>
      </c>
      <c r="V8" s="116">
        <v>57.05</v>
      </c>
      <c r="W8">
        <v>57.05</v>
      </c>
      <c r="X8">
        <v>0</v>
      </c>
      <c r="Y8">
        <v>0</v>
      </c>
      <c r="Z8">
        <v>0</v>
      </c>
      <c r="AA8">
        <v>0</v>
      </c>
      <c r="AB8">
        <v>-75</v>
      </c>
    </row>
    <row r="9" spans="1:28">
      <c r="G9" t="s">
        <v>51</v>
      </c>
      <c r="H9" s="115">
        <v>31.91</v>
      </c>
      <c r="I9" s="88">
        <v>36.75</v>
      </c>
      <c r="J9" s="88">
        <v>0</v>
      </c>
      <c r="K9" s="88">
        <v>9.67</v>
      </c>
      <c r="L9" s="88">
        <v>0</v>
      </c>
      <c r="M9" s="116">
        <v>0</v>
      </c>
      <c r="N9" s="115">
        <v>0</v>
      </c>
      <c r="O9" s="88">
        <v>0</v>
      </c>
      <c r="P9" s="88">
        <v>-15</v>
      </c>
      <c r="Q9" s="88">
        <v>0</v>
      </c>
      <c r="R9" s="88">
        <v>0</v>
      </c>
      <c r="S9" s="116">
        <v>0</v>
      </c>
      <c r="U9" s="115">
        <v>-15</v>
      </c>
      <c r="V9" s="116">
        <v>78.33</v>
      </c>
      <c r="W9">
        <v>31.91</v>
      </c>
      <c r="X9">
        <v>36.75</v>
      </c>
      <c r="Y9">
        <v>0</v>
      </c>
      <c r="Z9">
        <v>9.67</v>
      </c>
      <c r="AA9">
        <v>0</v>
      </c>
      <c r="AB9">
        <v>-15</v>
      </c>
    </row>
    <row r="10" spans="1:28">
      <c r="G10" t="s">
        <v>52</v>
      </c>
      <c r="H10" s="115">
        <v>0</v>
      </c>
      <c r="I10" s="88">
        <v>9.67</v>
      </c>
      <c r="J10" s="88">
        <v>0</v>
      </c>
      <c r="K10" s="88">
        <v>0</v>
      </c>
      <c r="L10" s="88">
        <v>0</v>
      </c>
      <c r="M10" s="116">
        <v>0</v>
      </c>
      <c r="N10" s="115">
        <v>-26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-46</v>
      </c>
      <c r="V10" s="116">
        <v>9.67</v>
      </c>
      <c r="W10">
        <v>-26</v>
      </c>
      <c r="X10">
        <v>9.67</v>
      </c>
      <c r="Y10">
        <v>0</v>
      </c>
      <c r="Z10">
        <v>0</v>
      </c>
      <c r="AA10">
        <v>0</v>
      </c>
      <c r="AB10">
        <v>-20</v>
      </c>
    </row>
    <row r="11" spans="1:28">
      <c r="G11" t="s">
        <v>53</v>
      </c>
      <c r="H11" s="115">
        <v>183.73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-25</v>
      </c>
      <c r="Q11" s="88">
        <v>0</v>
      </c>
      <c r="R11" s="88">
        <v>0</v>
      </c>
      <c r="S11" s="116">
        <v>0</v>
      </c>
      <c r="U11" s="115">
        <v>-25</v>
      </c>
      <c r="V11" s="116">
        <v>183.73</v>
      </c>
      <c r="W11">
        <v>183.73</v>
      </c>
      <c r="X11">
        <v>0</v>
      </c>
      <c r="Y11">
        <v>0</v>
      </c>
      <c r="Z11">
        <v>0</v>
      </c>
      <c r="AA11">
        <v>0</v>
      </c>
      <c r="AB11">
        <v>-25</v>
      </c>
    </row>
    <row r="12" spans="1:28">
      <c r="G12" t="s">
        <v>54</v>
      </c>
      <c r="H12" s="115">
        <v>147.94999999999999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147.94999999999999</v>
      </c>
      <c r="W12">
        <v>147.94999999999999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97.67</v>
      </c>
      <c r="I13" s="88">
        <v>0</v>
      </c>
      <c r="J13" s="88">
        <v>0</v>
      </c>
      <c r="K13" s="88">
        <v>9.67</v>
      </c>
      <c r="L13" s="88">
        <v>0</v>
      </c>
      <c r="M13" s="116">
        <v>0</v>
      </c>
      <c r="N13" s="115">
        <v>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-40</v>
      </c>
      <c r="V13" s="116">
        <v>107.34</v>
      </c>
      <c r="W13">
        <v>97.67</v>
      </c>
      <c r="X13">
        <v>0</v>
      </c>
      <c r="Y13">
        <v>0</v>
      </c>
      <c r="Z13">
        <v>9.67</v>
      </c>
      <c r="AA13">
        <v>0</v>
      </c>
      <c r="AB13">
        <v>-40</v>
      </c>
    </row>
    <row r="14" spans="1:28">
      <c r="G14" t="s">
        <v>56</v>
      </c>
      <c r="H14" s="115">
        <v>123.78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-25</v>
      </c>
      <c r="Q14" s="88">
        <v>0</v>
      </c>
      <c r="R14" s="88">
        <v>0</v>
      </c>
      <c r="S14" s="116">
        <v>0</v>
      </c>
      <c r="U14" s="115">
        <v>-25</v>
      </c>
      <c r="V14" s="116">
        <v>123.78</v>
      </c>
      <c r="W14">
        <v>123.78</v>
      </c>
      <c r="X14">
        <v>0</v>
      </c>
      <c r="Y14">
        <v>0</v>
      </c>
      <c r="Z14">
        <v>0</v>
      </c>
      <c r="AA14">
        <v>0</v>
      </c>
      <c r="AB14">
        <v>-25</v>
      </c>
    </row>
    <row r="15" spans="1:28">
      <c r="G15" t="s">
        <v>57</v>
      </c>
      <c r="H15" s="115">
        <v>130.55000000000001</v>
      </c>
      <c r="I15" s="88">
        <v>19.34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-70</v>
      </c>
      <c r="Q15" s="88">
        <v>0</v>
      </c>
      <c r="R15" s="88">
        <v>0</v>
      </c>
      <c r="S15" s="116">
        <v>0</v>
      </c>
      <c r="U15" s="115">
        <v>-70</v>
      </c>
      <c r="V15" s="116">
        <v>149.88</v>
      </c>
      <c r="W15">
        <v>130.55000000000001</v>
      </c>
      <c r="X15">
        <v>19.34</v>
      </c>
      <c r="Y15">
        <v>0</v>
      </c>
      <c r="Z15">
        <v>0</v>
      </c>
      <c r="AA15">
        <v>0</v>
      </c>
      <c r="AB15">
        <v>-70</v>
      </c>
    </row>
    <row r="16" spans="1:28">
      <c r="G16" t="s">
        <v>58</v>
      </c>
      <c r="H16" s="115">
        <v>82.2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-20</v>
      </c>
      <c r="Q16" s="88">
        <v>0</v>
      </c>
      <c r="R16" s="88">
        <v>0</v>
      </c>
      <c r="S16" s="116">
        <v>0</v>
      </c>
      <c r="U16" s="115">
        <v>-20</v>
      </c>
      <c r="V16" s="116">
        <v>82.2</v>
      </c>
      <c r="W16">
        <v>82.2</v>
      </c>
      <c r="X16">
        <v>0</v>
      </c>
      <c r="Y16">
        <v>0</v>
      </c>
      <c r="Z16">
        <v>0</v>
      </c>
      <c r="AA16">
        <v>0</v>
      </c>
      <c r="AB16">
        <v>-20</v>
      </c>
    </row>
    <row r="17" spans="7:28">
      <c r="G17" t="s">
        <v>59</v>
      </c>
      <c r="H17" s="115">
        <v>117.01</v>
      </c>
      <c r="I17" s="88">
        <v>0</v>
      </c>
      <c r="J17" s="88">
        <v>0</v>
      </c>
      <c r="K17" s="88">
        <v>9.67</v>
      </c>
      <c r="L17" s="88">
        <v>8.6999999999999993</v>
      </c>
      <c r="M17" s="116">
        <v>0</v>
      </c>
      <c r="N17" s="115">
        <v>0</v>
      </c>
      <c r="O17" s="88">
        <v>-48</v>
      </c>
      <c r="P17" s="88">
        <v>-76</v>
      </c>
      <c r="Q17" s="88">
        <v>0</v>
      </c>
      <c r="R17" s="88">
        <v>0</v>
      </c>
      <c r="S17" s="116">
        <v>0</v>
      </c>
      <c r="U17" s="115">
        <v>-124</v>
      </c>
      <c r="V17" s="116">
        <v>135.38</v>
      </c>
      <c r="W17">
        <v>117.01</v>
      </c>
      <c r="X17">
        <v>-48</v>
      </c>
      <c r="Y17">
        <v>8.6999999999999993</v>
      </c>
      <c r="Z17">
        <v>9.67</v>
      </c>
      <c r="AA17">
        <v>0</v>
      </c>
      <c r="AB17">
        <v>-76</v>
      </c>
    </row>
    <row r="18" spans="7:28">
      <c r="G18" t="s">
        <v>60</v>
      </c>
      <c r="H18" s="115">
        <v>76.400000000000006</v>
      </c>
      <c r="I18" s="88">
        <v>0</v>
      </c>
      <c r="J18" s="88">
        <v>0</v>
      </c>
      <c r="K18" s="88">
        <v>0</v>
      </c>
      <c r="L18" s="88">
        <v>8.6999999999999993</v>
      </c>
      <c r="M18" s="116">
        <v>0</v>
      </c>
      <c r="N18" s="115">
        <v>0</v>
      </c>
      <c r="O18" s="88">
        <v>-40</v>
      </c>
      <c r="P18" s="88">
        <v>-110</v>
      </c>
      <c r="Q18" s="88">
        <v>0</v>
      </c>
      <c r="R18" s="88">
        <v>0</v>
      </c>
      <c r="S18" s="116">
        <v>0</v>
      </c>
      <c r="U18" s="115">
        <v>-150</v>
      </c>
      <c r="V18" s="116">
        <v>85.1</v>
      </c>
      <c r="W18">
        <v>76.400000000000006</v>
      </c>
      <c r="X18">
        <v>-40</v>
      </c>
      <c r="Y18">
        <v>8.6999999999999993</v>
      </c>
      <c r="Z18">
        <v>0</v>
      </c>
      <c r="AA18">
        <v>0</v>
      </c>
      <c r="AB18">
        <v>-110</v>
      </c>
    </row>
    <row r="19" spans="7:28">
      <c r="G19" t="s">
        <v>61</v>
      </c>
      <c r="H19" s="115">
        <v>116.04</v>
      </c>
      <c r="I19" s="88">
        <v>0</v>
      </c>
      <c r="J19" s="88">
        <v>0</v>
      </c>
      <c r="K19" s="88">
        <v>0</v>
      </c>
      <c r="L19" s="88">
        <v>8.6999999999999993</v>
      </c>
      <c r="M19" s="116">
        <v>0</v>
      </c>
      <c r="N19" s="115">
        <v>0</v>
      </c>
      <c r="O19" s="88">
        <v>-45</v>
      </c>
      <c r="P19" s="88">
        <v>-140</v>
      </c>
      <c r="Q19" s="88">
        <v>0</v>
      </c>
      <c r="R19" s="88">
        <v>0</v>
      </c>
      <c r="S19" s="116">
        <v>0</v>
      </c>
      <c r="U19" s="115">
        <v>-185</v>
      </c>
      <c r="V19" s="116">
        <v>124.74</v>
      </c>
      <c r="W19">
        <v>116.04</v>
      </c>
      <c r="X19">
        <v>-45</v>
      </c>
      <c r="Y19">
        <v>8.6999999999999993</v>
      </c>
      <c r="Z19">
        <v>0</v>
      </c>
      <c r="AA19">
        <v>0</v>
      </c>
      <c r="AB19">
        <v>-140</v>
      </c>
    </row>
    <row r="20" spans="7:28">
      <c r="G20" t="s">
        <v>62</v>
      </c>
      <c r="H20" s="115">
        <v>126.68</v>
      </c>
      <c r="I20" s="88">
        <v>0</v>
      </c>
      <c r="J20" s="88">
        <v>0</v>
      </c>
      <c r="K20" s="88">
        <v>0</v>
      </c>
      <c r="L20" s="88">
        <v>8.6999999999999993</v>
      </c>
      <c r="M20" s="116">
        <v>0</v>
      </c>
      <c r="N20" s="115">
        <v>0</v>
      </c>
      <c r="O20" s="88">
        <v>-45</v>
      </c>
      <c r="P20" s="88">
        <v>-130</v>
      </c>
      <c r="Q20" s="88">
        <v>0</v>
      </c>
      <c r="R20" s="88">
        <v>0</v>
      </c>
      <c r="S20" s="116">
        <v>0</v>
      </c>
      <c r="U20" s="115">
        <v>-175</v>
      </c>
      <c r="V20" s="116">
        <v>135.38</v>
      </c>
      <c r="W20">
        <v>126.68</v>
      </c>
      <c r="X20">
        <v>-45</v>
      </c>
      <c r="Y20">
        <v>8.6999999999999993</v>
      </c>
      <c r="Z20">
        <v>0</v>
      </c>
      <c r="AA20">
        <v>0</v>
      </c>
      <c r="AB20">
        <v>-130</v>
      </c>
    </row>
    <row r="21" spans="7:28">
      <c r="G21" t="s">
        <v>63</v>
      </c>
      <c r="H21" s="115">
        <v>127.65</v>
      </c>
      <c r="I21" s="88">
        <v>0</v>
      </c>
      <c r="J21" s="88">
        <v>0</v>
      </c>
      <c r="K21" s="88">
        <v>9.67</v>
      </c>
      <c r="L21" s="88">
        <v>11.6</v>
      </c>
      <c r="M21" s="116">
        <v>0</v>
      </c>
      <c r="N21" s="115">
        <v>0</v>
      </c>
      <c r="O21" s="88">
        <v>-18</v>
      </c>
      <c r="P21" s="88">
        <v>-190</v>
      </c>
      <c r="Q21" s="88">
        <v>0</v>
      </c>
      <c r="R21" s="88">
        <v>0</v>
      </c>
      <c r="S21" s="116">
        <v>0</v>
      </c>
      <c r="U21" s="115">
        <v>-208</v>
      </c>
      <c r="V21" s="116">
        <v>148.91999999999999</v>
      </c>
      <c r="W21">
        <v>127.65</v>
      </c>
      <c r="X21">
        <v>-18</v>
      </c>
      <c r="Y21">
        <v>11.6</v>
      </c>
      <c r="Z21">
        <v>9.67</v>
      </c>
      <c r="AA21">
        <v>0</v>
      </c>
      <c r="AB21">
        <v>-190</v>
      </c>
    </row>
    <row r="22" spans="7:28">
      <c r="G22" t="s">
        <v>64</v>
      </c>
      <c r="H22" s="115">
        <v>81.22</v>
      </c>
      <c r="I22" s="88">
        <v>0</v>
      </c>
      <c r="J22" s="88">
        <v>0</v>
      </c>
      <c r="K22" s="88">
        <v>0</v>
      </c>
      <c r="L22" s="88">
        <v>4.84</v>
      </c>
      <c r="M22" s="116">
        <v>0</v>
      </c>
      <c r="N22" s="115">
        <v>0</v>
      </c>
      <c r="O22" s="88">
        <v>-60</v>
      </c>
      <c r="P22" s="88">
        <v>-135</v>
      </c>
      <c r="Q22" s="88">
        <v>0</v>
      </c>
      <c r="R22" s="88">
        <v>0</v>
      </c>
      <c r="S22" s="116">
        <v>0</v>
      </c>
      <c r="U22" s="115">
        <v>-195</v>
      </c>
      <c r="V22" s="116">
        <v>86.06</v>
      </c>
      <c r="W22">
        <v>81.22</v>
      </c>
      <c r="X22">
        <v>-60</v>
      </c>
      <c r="Y22">
        <v>4.84</v>
      </c>
      <c r="Z22">
        <v>0</v>
      </c>
      <c r="AA22">
        <v>0</v>
      </c>
      <c r="AB22">
        <v>-135</v>
      </c>
    </row>
    <row r="23" spans="7:28">
      <c r="G23" t="s">
        <v>65</v>
      </c>
      <c r="H23" s="115">
        <v>95.73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0</v>
      </c>
      <c r="O23" s="88">
        <v>-45</v>
      </c>
      <c r="P23" s="88">
        <v>-145</v>
      </c>
      <c r="Q23" s="88">
        <v>0</v>
      </c>
      <c r="R23" s="88">
        <v>0</v>
      </c>
      <c r="S23" s="116">
        <v>0</v>
      </c>
      <c r="U23" s="115">
        <v>-190</v>
      </c>
      <c r="V23" s="116">
        <v>105.4</v>
      </c>
      <c r="W23">
        <v>95.73</v>
      </c>
      <c r="X23">
        <v>-45</v>
      </c>
      <c r="Y23">
        <v>9.67</v>
      </c>
      <c r="Z23">
        <v>0</v>
      </c>
      <c r="AA23">
        <v>0</v>
      </c>
      <c r="AB23">
        <v>-145</v>
      </c>
    </row>
    <row r="24" spans="7:28">
      <c r="G24" t="s">
        <v>66</v>
      </c>
      <c r="H24" s="115">
        <v>93.8</v>
      </c>
      <c r="I24" s="88">
        <v>0</v>
      </c>
      <c r="J24" s="88">
        <v>0</v>
      </c>
      <c r="K24" s="88">
        <v>0</v>
      </c>
      <c r="L24" s="88">
        <v>8.6999999999999993</v>
      </c>
      <c r="M24" s="116">
        <v>0</v>
      </c>
      <c r="N24" s="115">
        <v>0</v>
      </c>
      <c r="O24" s="88">
        <v>-40</v>
      </c>
      <c r="P24" s="88">
        <v>-145</v>
      </c>
      <c r="Q24" s="88">
        <v>0</v>
      </c>
      <c r="R24" s="88">
        <v>0</v>
      </c>
      <c r="S24" s="116">
        <v>0</v>
      </c>
      <c r="U24" s="115">
        <v>-185</v>
      </c>
      <c r="V24" s="116">
        <v>102.5</v>
      </c>
      <c r="W24">
        <v>93.8</v>
      </c>
      <c r="X24">
        <v>-40</v>
      </c>
      <c r="Y24">
        <v>8.6999999999999993</v>
      </c>
      <c r="Z24">
        <v>0</v>
      </c>
      <c r="AA24">
        <v>0</v>
      </c>
      <c r="AB24">
        <v>-145</v>
      </c>
    </row>
    <row r="25" spans="7:28">
      <c r="G25" t="s">
        <v>67</v>
      </c>
      <c r="H25" s="115">
        <v>55.12</v>
      </c>
      <c r="I25" s="88">
        <v>0</v>
      </c>
      <c r="J25" s="88">
        <v>0</v>
      </c>
      <c r="K25" s="88">
        <v>0</v>
      </c>
      <c r="L25" s="88">
        <v>8.6999999999999993</v>
      </c>
      <c r="M25" s="116">
        <v>0</v>
      </c>
      <c r="N25" s="115">
        <v>0</v>
      </c>
      <c r="O25" s="88">
        <v>-40</v>
      </c>
      <c r="P25" s="88">
        <v>-145</v>
      </c>
      <c r="Q25" s="88">
        <v>0</v>
      </c>
      <c r="R25" s="88">
        <v>0</v>
      </c>
      <c r="S25" s="116">
        <v>0</v>
      </c>
      <c r="U25" s="115">
        <v>-185</v>
      </c>
      <c r="V25" s="116">
        <v>63.82</v>
      </c>
      <c r="W25">
        <v>55.12</v>
      </c>
      <c r="X25">
        <v>-40</v>
      </c>
      <c r="Y25">
        <v>8.6999999999999993</v>
      </c>
      <c r="Z25">
        <v>0</v>
      </c>
      <c r="AA25">
        <v>0</v>
      </c>
      <c r="AB25">
        <v>-145</v>
      </c>
    </row>
    <row r="26" spans="7:28">
      <c r="G26" t="s">
        <v>68</v>
      </c>
      <c r="H26" s="115">
        <v>53.19</v>
      </c>
      <c r="I26" s="88">
        <v>0</v>
      </c>
      <c r="J26" s="88">
        <v>0</v>
      </c>
      <c r="K26" s="88">
        <v>0</v>
      </c>
      <c r="L26" s="88">
        <v>8.6999999999999993</v>
      </c>
      <c r="M26" s="116">
        <v>0</v>
      </c>
      <c r="N26" s="115">
        <v>0</v>
      </c>
      <c r="O26" s="88">
        <v>-45</v>
      </c>
      <c r="P26" s="88">
        <v>-145</v>
      </c>
      <c r="Q26" s="88">
        <v>0</v>
      </c>
      <c r="R26" s="88">
        <v>0</v>
      </c>
      <c r="S26" s="116">
        <v>0</v>
      </c>
      <c r="U26" s="115">
        <v>-190</v>
      </c>
      <c r="V26" s="116">
        <v>61.89</v>
      </c>
      <c r="W26">
        <v>53.19</v>
      </c>
      <c r="X26">
        <v>-45</v>
      </c>
      <c r="Y26">
        <v>8.6999999999999993</v>
      </c>
      <c r="Z26">
        <v>0</v>
      </c>
      <c r="AA26">
        <v>0</v>
      </c>
      <c r="AB26">
        <v>-145</v>
      </c>
    </row>
    <row r="27" spans="7:28">
      <c r="G27" t="s">
        <v>69</v>
      </c>
      <c r="H27" s="115">
        <v>42.55</v>
      </c>
      <c r="I27" s="88">
        <v>0</v>
      </c>
      <c r="J27" s="88">
        <v>0</v>
      </c>
      <c r="K27" s="88">
        <v>0</v>
      </c>
      <c r="L27" s="88">
        <v>9.67</v>
      </c>
      <c r="M27" s="116">
        <v>0</v>
      </c>
      <c r="N27" s="115">
        <v>0</v>
      </c>
      <c r="O27" s="88">
        <v>-70</v>
      </c>
      <c r="P27" s="88">
        <v>-210</v>
      </c>
      <c r="Q27" s="88">
        <v>0</v>
      </c>
      <c r="R27" s="88">
        <v>0</v>
      </c>
      <c r="S27" s="116">
        <v>0</v>
      </c>
      <c r="U27" s="115">
        <v>-280</v>
      </c>
      <c r="V27" s="116">
        <v>52.22</v>
      </c>
      <c r="W27">
        <v>42.55</v>
      </c>
      <c r="X27">
        <v>-70</v>
      </c>
      <c r="Y27">
        <v>9.67</v>
      </c>
      <c r="Z27">
        <v>0</v>
      </c>
      <c r="AA27">
        <v>0</v>
      </c>
      <c r="AB27">
        <v>-210</v>
      </c>
    </row>
    <row r="28" spans="7:28">
      <c r="G28" t="s">
        <v>70</v>
      </c>
      <c r="H28" s="115">
        <v>78.33</v>
      </c>
      <c r="I28" s="88">
        <v>0</v>
      </c>
      <c r="J28" s="88">
        <v>0</v>
      </c>
      <c r="K28" s="88">
        <v>0</v>
      </c>
      <c r="L28" s="88">
        <v>8.6999999999999993</v>
      </c>
      <c r="M28" s="116">
        <v>0</v>
      </c>
      <c r="N28" s="115">
        <v>0</v>
      </c>
      <c r="O28" s="88">
        <v>-60</v>
      </c>
      <c r="P28" s="88">
        <v>-160</v>
      </c>
      <c r="Q28" s="88">
        <v>0</v>
      </c>
      <c r="R28" s="88">
        <v>0</v>
      </c>
      <c r="S28" s="116">
        <v>0</v>
      </c>
      <c r="U28" s="115">
        <v>-220</v>
      </c>
      <c r="V28" s="116">
        <v>87.03</v>
      </c>
      <c r="W28">
        <v>78.33</v>
      </c>
      <c r="X28">
        <v>-60</v>
      </c>
      <c r="Y28">
        <v>8.6999999999999993</v>
      </c>
      <c r="Z28">
        <v>0</v>
      </c>
      <c r="AA28">
        <v>0</v>
      </c>
      <c r="AB28">
        <v>-160</v>
      </c>
    </row>
    <row r="29" spans="7:28">
      <c r="G29" t="s">
        <v>71</v>
      </c>
      <c r="H29" s="115">
        <v>80.260000000000005</v>
      </c>
      <c r="I29" s="88">
        <v>0</v>
      </c>
      <c r="J29" s="88">
        <v>0</v>
      </c>
      <c r="K29" s="88">
        <v>0</v>
      </c>
      <c r="L29" s="88">
        <v>8.6999999999999993</v>
      </c>
      <c r="M29" s="116">
        <v>0</v>
      </c>
      <c r="N29" s="115">
        <v>0</v>
      </c>
      <c r="O29" s="88">
        <v>-25</v>
      </c>
      <c r="P29" s="88">
        <v>-155</v>
      </c>
      <c r="Q29" s="88">
        <v>0</v>
      </c>
      <c r="R29" s="88">
        <v>0</v>
      </c>
      <c r="S29" s="116">
        <v>0</v>
      </c>
      <c r="U29" s="115">
        <v>-180</v>
      </c>
      <c r="V29" s="116">
        <v>88.96</v>
      </c>
      <c r="W29">
        <v>80.260000000000005</v>
      </c>
      <c r="X29">
        <v>-25</v>
      </c>
      <c r="Y29">
        <v>8.6999999999999993</v>
      </c>
      <c r="Z29">
        <v>0</v>
      </c>
      <c r="AA29">
        <v>0</v>
      </c>
      <c r="AB29">
        <v>-155</v>
      </c>
    </row>
    <row r="30" spans="7:28">
      <c r="G30" t="s">
        <v>72</v>
      </c>
      <c r="H30" s="115">
        <v>56.09</v>
      </c>
      <c r="I30" s="88">
        <v>0</v>
      </c>
      <c r="J30" s="88">
        <v>0</v>
      </c>
      <c r="K30" s="88">
        <v>0</v>
      </c>
      <c r="L30" s="88">
        <v>8.6999999999999993</v>
      </c>
      <c r="M30" s="116">
        <v>0</v>
      </c>
      <c r="N30" s="115">
        <v>0</v>
      </c>
      <c r="O30" s="88">
        <v>-73</v>
      </c>
      <c r="P30" s="88">
        <v>-155</v>
      </c>
      <c r="Q30" s="88">
        <v>0</v>
      </c>
      <c r="R30" s="88">
        <v>0</v>
      </c>
      <c r="S30" s="116">
        <v>0</v>
      </c>
      <c r="U30" s="115">
        <v>-228</v>
      </c>
      <c r="V30" s="116">
        <v>64.790000000000006</v>
      </c>
      <c r="W30">
        <v>56.09</v>
      </c>
      <c r="X30">
        <v>-73</v>
      </c>
      <c r="Y30">
        <v>8.6999999999999993</v>
      </c>
      <c r="Z30">
        <v>0</v>
      </c>
      <c r="AA30">
        <v>0</v>
      </c>
      <c r="AB30">
        <v>-155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13.54</v>
      </c>
      <c r="M31" s="116">
        <v>0</v>
      </c>
      <c r="N31" s="115">
        <v>-18</v>
      </c>
      <c r="O31" s="88">
        <v>-70</v>
      </c>
      <c r="P31" s="88">
        <v>-155</v>
      </c>
      <c r="Q31" s="88">
        <v>0</v>
      </c>
      <c r="R31" s="88">
        <v>0</v>
      </c>
      <c r="S31" s="116">
        <v>0</v>
      </c>
      <c r="U31" s="115">
        <v>-243</v>
      </c>
      <c r="V31" s="116">
        <v>13.54</v>
      </c>
      <c r="W31">
        <v>-18</v>
      </c>
      <c r="X31">
        <v>-70</v>
      </c>
      <c r="Y31">
        <v>13.54</v>
      </c>
      <c r="Z31">
        <v>0</v>
      </c>
      <c r="AA31">
        <v>0</v>
      </c>
      <c r="AB31">
        <v>-155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5.8</v>
      </c>
      <c r="M32" s="116">
        <v>0</v>
      </c>
      <c r="N32" s="115">
        <v>0</v>
      </c>
      <c r="O32" s="88">
        <v>-70</v>
      </c>
      <c r="P32" s="88">
        <v>-155</v>
      </c>
      <c r="Q32" s="88">
        <v>0</v>
      </c>
      <c r="R32" s="88">
        <v>0</v>
      </c>
      <c r="S32" s="116">
        <v>0</v>
      </c>
      <c r="U32" s="115">
        <v>-225</v>
      </c>
      <c r="V32" s="116">
        <v>5.8</v>
      </c>
      <c r="W32">
        <v>0</v>
      </c>
      <c r="X32">
        <v>-70</v>
      </c>
      <c r="Y32">
        <v>5.8</v>
      </c>
      <c r="Z32">
        <v>0</v>
      </c>
      <c r="AA32">
        <v>0</v>
      </c>
      <c r="AB32">
        <v>-155</v>
      </c>
    </row>
    <row r="33" spans="7:28">
      <c r="G33" t="s">
        <v>75</v>
      </c>
      <c r="H33" s="115">
        <v>26.11</v>
      </c>
      <c r="I33" s="88">
        <v>0</v>
      </c>
      <c r="J33" s="88">
        <v>0</v>
      </c>
      <c r="K33" s="88">
        <v>0</v>
      </c>
      <c r="L33" s="88">
        <v>10.64</v>
      </c>
      <c r="M33" s="116">
        <v>0</v>
      </c>
      <c r="N33" s="115">
        <v>0</v>
      </c>
      <c r="O33" s="88">
        <v>-65</v>
      </c>
      <c r="P33" s="88">
        <v>-205</v>
      </c>
      <c r="Q33" s="88">
        <v>0</v>
      </c>
      <c r="R33" s="88">
        <v>0</v>
      </c>
      <c r="S33" s="116">
        <v>0</v>
      </c>
      <c r="U33" s="115">
        <v>-270</v>
      </c>
      <c r="V33" s="116">
        <v>36.75</v>
      </c>
      <c r="W33">
        <v>26.11</v>
      </c>
      <c r="X33">
        <v>-65</v>
      </c>
      <c r="Y33">
        <v>10.64</v>
      </c>
      <c r="Z33">
        <v>0</v>
      </c>
      <c r="AA33">
        <v>0</v>
      </c>
      <c r="AB33">
        <v>-205</v>
      </c>
    </row>
    <row r="34" spans="7:28">
      <c r="G34" t="s">
        <v>76</v>
      </c>
      <c r="H34" s="115">
        <v>27.08</v>
      </c>
      <c r="I34" s="88">
        <v>0</v>
      </c>
      <c r="J34" s="88">
        <v>0</v>
      </c>
      <c r="K34" s="88">
        <v>0</v>
      </c>
      <c r="L34" s="88">
        <v>11.6</v>
      </c>
      <c r="M34" s="116">
        <v>0</v>
      </c>
      <c r="N34" s="115">
        <v>0</v>
      </c>
      <c r="O34" s="88">
        <v>-60</v>
      </c>
      <c r="P34" s="88">
        <v>-395</v>
      </c>
      <c r="Q34" s="88">
        <v>0</v>
      </c>
      <c r="R34" s="88">
        <v>0</v>
      </c>
      <c r="S34" s="116">
        <v>0</v>
      </c>
      <c r="U34" s="115">
        <v>-455</v>
      </c>
      <c r="V34" s="116">
        <v>38.68</v>
      </c>
      <c r="W34">
        <v>27.08</v>
      </c>
      <c r="X34">
        <v>-60</v>
      </c>
      <c r="Y34">
        <v>11.6</v>
      </c>
      <c r="Z34">
        <v>0</v>
      </c>
      <c r="AA34">
        <v>0</v>
      </c>
      <c r="AB34">
        <v>-395</v>
      </c>
    </row>
    <row r="35" spans="7:28">
      <c r="G35" t="s">
        <v>77</v>
      </c>
      <c r="H35" s="115">
        <v>95.73</v>
      </c>
      <c r="I35" s="88">
        <v>0</v>
      </c>
      <c r="J35" s="88">
        <v>0</v>
      </c>
      <c r="K35" s="88">
        <v>9.67</v>
      </c>
      <c r="L35" s="88">
        <v>12.57</v>
      </c>
      <c r="M35" s="116">
        <v>0</v>
      </c>
      <c r="N35" s="115">
        <v>0</v>
      </c>
      <c r="O35" s="88">
        <v>-25</v>
      </c>
      <c r="P35" s="88">
        <v>-200</v>
      </c>
      <c r="Q35" s="88">
        <v>0</v>
      </c>
      <c r="R35" s="88">
        <v>0</v>
      </c>
      <c r="S35" s="116">
        <v>0</v>
      </c>
      <c r="U35" s="115">
        <v>-225</v>
      </c>
      <c r="V35" s="116">
        <v>117.97</v>
      </c>
      <c r="W35">
        <v>95.73</v>
      </c>
      <c r="X35">
        <v>-25</v>
      </c>
      <c r="Y35">
        <v>12.57</v>
      </c>
      <c r="Z35">
        <v>9.67</v>
      </c>
      <c r="AA35">
        <v>0</v>
      </c>
      <c r="AB35">
        <v>-200</v>
      </c>
    </row>
    <row r="36" spans="7:28">
      <c r="G36" t="s">
        <v>78</v>
      </c>
      <c r="H36" s="115">
        <v>53.18</v>
      </c>
      <c r="I36" s="88">
        <v>0</v>
      </c>
      <c r="J36" s="88">
        <v>0</v>
      </c>
      <c r="K36" s="88">
        <v>9.67</v>
      </c>
      <c r="L36" s="88">
        <v>13.54</v>
      </c>
      <c r="M36" s="116">
        <v>0</v>
      </c>
      <c r="N36" s="115">
        <v>0</v>
      </c>
      <c r="O36" s="88">
        <v>-75</v>
      </c>
      <c r="P36" s="88">
        <v>-50</v>
      </c>
      <c r="Q36" s="88">
        <v>0</v>
      </c>
      <c r="R36" s="88">
        <v>0</v>
      </c>
      <c r="S36" s="116">
        <v>0</v>
      </c>
      <c r="U36" s="115">
        <v>-125</v>
      </c>
      <c r="V36" s="116">
        <v>76.39</v>
      </c>
      <c r="W36">
        <v>53.18</v>
      </c>
      <c r="X36">
        <v>-75</v>
      </c>
      <c r="Y36">
        <v>13.54</v>
      </c>
      <c r="Z36">
        <v>9.67</v>
      </c>
      <c r="AA36">
        <v>0</v>
      </c>
      <c r="AB36">
        <v>-50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19.34</v>
      </c>
      <c r="M37" s="116">
        <v>9.57</v>
      </c>
      <c r="N37" s="115">
        <v>-39</v>
      </c>
      <c r="O37" s="88">
        <v>-55</v>
      </c>
      <c r="P37" s="88">
        <v>-40</v>
      </c>
      <c r="Q37" s="88">
        <v>0</v>
      </c>
      <c r="R37" s="88">
        <v>0</v>
      </c>
      <c r="S37" s="116">
        <v>0</v>
      </c>
      <c r="U37" s="115">
        <v>-134</v>
      </c>
      <c r="V37" s="116">
        <v>28.91</v>
      </c>
      <c r="W37">
        <v>-39</v>
      </c>
      <c r="X37">
        <v>-55</v>
      </c>
      <c r="Y37">
        <v>19.34</v>
      </c>
      <c r="Z37">
        <v>0</v>
      </c>
      <c r="AA37">
        <v>9.57</v>
      </c>
      <c r="AB37">
        <v>-40</v>
      </c>
    </row>
    <row r="38" spans="7:28">
      <c r="G38" t="s">
        <v>80</v>
      </c>
      <c r="H38" s="115">
        <v>34.81</v>
      </c>
      <c r="I38" s="88">
        <v>0</v>
      </c>
      <c r="J38" s="88">
        <v>0</v>
      </c>
      <c r="K38" s="88">
        <v>9.67</v>
      </c>
      <c r="L38" s="88">
        <v>13.54</v>
      </c>
      <c r="M38" s="116">
        <v>0</v>
      </c>
      <c r="N38" s="115">
        <v>0</v>
      </c>
      <c r="O38" s="88">
        <v>-65</v>
      </c>
      <c r="P38" s="88">
        <v>-100</v>
      </c>
      <c r="Q38" s="88">
        <v>0</v>
      </c>
      <c r="R38" s="88">
        <v>0</v>
      </c>
      <c r="S38" s="116">
        <v>0</v>
      </c>
      <c r="U38" s="115">
        <v>-165</v>
      </c>
      <c r="V38" s="116">
        <v>58.02</v>
      </c>
      <c r="W38">
        <v>34.81</v>
      </c>
      <c r="X38">
        <v>-65</v>
      </c>
      <c r="Y38">
        <v>13.54</v>
      </c>
      <c r="Z38">
        <v>9.67</v>
      </c>
      <c r="AA38">
        <v>0</v>
      </c>
      <c r="AB38">
        <v>-100</v>
      </c>
    </row>
    <row r="39" spans="7:28">
      <c r="G39" t="s">
        <v>81</v>
      </c>
      <c r="H39" s="115">
        <v>26.11</v>
      </c>
      <c r="I39" s="88">
        <v>0</v>
      </c>
      <c r="J39" s="88">
        <v>0</v>
      </c>
      <c r="K39" s="88">
        <v>0</v>
      </c>
      <c r="L39" s="88">
        <v>16.440000000000001</v>
      </c>
      <c r="M39" s="116">
        <v>0</v>
      </c>
      <c r="N39" s="115">
        <v>0</v>
      </c>
      <c r="O39" s="88">
        <v>-100</v>
      </c>
      <c r="P39" s="88">
        <v>-60</v>
      </c>
      <c r="Q39" s="88">
        <v>0</v>
      </c>
      <c r="R39" s="88">
        <v>0</v>
      </c>
      <c r="S39" s="116">
        <v>0</v>
      </c>
      <c r="U39" s="115">
        <v>-160</v>
      </c>
      <c r="V39" s="116">
        <v>42.55</v>
      </c>
      <c r="W39">
        <v>26.11</v>
      </c>
      <c r="X39">
        <v>-100</v>
      </c>
      <c r="Y39">
        <v>16.440000000000001</v>
      </c>
      <c r="Z39">
        <v>0</v>
      </c>
      <c r="AA39">
        <v>0</v>
      </c>
      <c r="AB39">
        <v>-60</v>
      </c>
    </row>
    <row r="40" spans="7:28">
      <c r="G40" t="s">
        <v>82</v>
      </c>
      <c r="H40" s="115">
        <v>28.04</v>
      </c>
      <c r="I40" s="88">
        <v>0</v>
      </c>
      <c r="J40" s="88">
        <v>0</v>
      </c>
      <c r="K40" s="88">
        <v>0</v>
      </c>
      <c r="L40" s="88">
        <v>17.41</v>
      </c>
      <c r="M40" s="116">
        <v>0</v>
      </c>
      <c r="N40" s="115">
        <v>0</v>
      </c>
      <c r="O40" s="88">
        <v>-93</v>
      </c>
      <c r="P40" s="88">
        <v>-128</v>
      </c>
      <c r="Q40" s="88">
        <v>0</v>
      </c>
      <c r="R40" s="88">
        <v>0</v>
      </c>
      <c r="S40" s="116">
        <v>0</v>
      </c>
      <c r="U40" s="115">
        <v>-221</v>
      </c>
      <c r="V40" s="116">
        <v>45.45</v>
      </c>
      <c r="W40">
        <v>28.04</v>
      </c>
      <c r="X40">
        <v>-93</v>
      </c>
      <c r="Y40">
        <v>17.41</v>
      </c>
      <c r="Z40">
        <v>0</v>
      </c>
      <c r="AA40">
        <v>0</v>
      </c>
      <c r="AB40">
        <v>-128</v>
      </c>
    </row>
    <row r="41" spans="7:28">
      <c r="G41" t="s">
        <v>83</v>
      </c>
      <c r="H41" s="115">
        <v>11.6</v>
      </c>
      <c r="I41" s="88">
        <v>0</v>
      </c>
      <c r="J41" s="88">
        <v>0</v>
      </c>
      <c r="K41" s="88">
        <v>0</v>
      </c>
      <c r="L41" s="88">
        <v>17.41</v>
      </c>
      <c r="M41" s="116">
        <v>0</v>
      </c>
      <c r="N41" s="115">
        <v>0</v>
      </c>
      <c r="O41" s="88">
        <v>-100</v>
      </c>
      <c r="P41" s="88">
        <v>-60</v>
      </c>
      <c r="Q41" s="88">
        <v>0</v>
      </c>
      <c r="R41" s="88">
        <v>0</v>
      </c>
      <c r="S41" s="116">
        <v>0</v>
      </c>
      <c r="U41" s="115">
        <v>-160</v>
      </c>
      <c r="V41" s="116">
        <v>29.01</v>
      </c>
      <c r="W41">
        <v>11.6</v>
      </c>
      <c r="X41">
        <v>-100</v>
      </c>
      <c r="Y41">
        <v>17.41</v>
      </c>
      <c r="Z41">
        <v>0</v>
      </c>
      <c r="AA41">
        <v>0</v>
      </c>
      <c r="AB41">
        <v>-60</v>
      </c>
    </row>
    <row r="42" spans="7:28">
      <c r="G42" t="s">
        <v>84</v>
      </c>
      <c r="H42" s="115">
        <v>60.92</v>
      </c>
      <c r="I42" s="88">
        <v>0</v>
      </c>
      <c r="J42" s="88">
        <v>0</v>
      </c>
      <c r="K42" s="88">
        <v>0</v>
      </c>
      <c r="L42" s="88">
        <v>18.37</v>
      </c>
      <c r="M42" s="116">
        <v>0</v>
      </c>
      <c r="N42" s="115">
        <v>0</v>
      </c>
      <c r="O42" s="88">
        <v>-65</v>
      </c>
      <c r="P42" s="88">
        <v>-60</v>
      </c>
      <c r="Q42" s="88">
        <v>0</v>
      </c>
      <c r="R42" s="88">
        <v>0</v>
      </c>
      <c r="S42" s="116">
        <v>0</v>
      </c>
      <c r="U42" s="115">
        <v>-125</v>
      </c>
      <c r="V42" s="116">
        <v>79.290000000000006</v>
      </c>
      <c r="W42">
        <v>60.92</v>
      </c>
      <c r="X42">
        <v>-65</v>
      </c>
      <c r="Y42">
        <v>18.37</v>
      </c>
      <c r="Z42">
        <v>0</v>
      </c>
      <c r="AA42">
        <v>0</v>
      </c>
      <c r="AB42">
        <v>-60</v>
      </c>
    </row>
    <row r="43" spans="7:28">
      <c r="G43" t="s">
        <v>85</v>
      </c>
      <c r="H43" s="115">
        <v>151.81</v>
      </c>
      <c r="I43" s="88">
        <v>0</v>
      </c>
      <c r="J43" s="88">
        <v>0</v>
      </c>
      <c r="K43" s="88">
        <v>0</v>
      </c>
      <c r="L43" s="88">
        <v>24.18</v>
      </c>
      <c r="M43" s="116">
        <v>0</v>
      </c>
      <c r="N43" s="115">
        <v>0</v>
      </c>
      <c r="O43" s="88">
        <v>-50</v>
      </c>
      <c r="P43" s="88">
        <v>-100</v>
      </c>
      <c r="Q43" s="88">
        <v>0</v>
      </c>
      <c r="R43" s="88">
        <v>0</v>
      </c>
      <c r="S43" s="116">
        <v>0</v>
      </c>
      <c r="U43" s="115">
        <v>-150</v>
      </c>
      <c r="V43" s="116">
        <v>175.99</v>
      </c>
      <c r="W43">
        <v>151.81</v>
      </c>
      <c r="X43">
        <v>-50</v>
      </c>
      <c r="Y43">
        <v>24.18</v>
      </c>
      <c r="Z43">
        <v>0</v>
      </c>
      <c r="AA43">
        <v>0</v>
      </c>
      <c r="AB43">
        <v>-100</v>
      </c>
    </row>
    <row r="44" spans="7:28">
      <c r="G44" t="s">
        <v>86</v>
      </c>
      <c r="H44" s="115">
        <v>162.46</v>
      </c>
      <c r="I44" s="88">
        <v>0</v>
      </c>
      <c r="J44" s="88">
        <v>0</v>
      </c>
      <c r="K44" s="88">
        <v>9.67</v>
      </c>
      <c r="L44" s="88">
        <v>16.440000000000001</v>
      </c>
      <c r="M44" s="116">
        <v>0</v>
      </c>
      <c r="N44" s="115">
        <v>0</v>
      </c>
      <c r="O44" s="88">
        <v>-70</v>
      </c>
      <c r="P44" s="88">
        <v>-100</v>
      </c>
      <c r="Q44" s="88">
        <v>0</v>
      </c>
      <c r="R44" s="88">
        <v>0</v>
      </c>
      <c r="S44" s="116">
        <v>0</v>
      </c>
      <c r="U44" s="115">
        <v>-170</v>
      </c>
      <c r="V44" s="116">
        <v>188.56</v>
      </c>
      <c r="W44">
        <v>162.46</v>
      </c>
      <c r="X44">
        <v>-70</v>
      </c>
      <c r="Y44">
        <v>16.440000000000001</v>
      </c>
      <c r="Z44">
        <v>9.67</v>
      </c>
      <c r="AA44">
        <v>0</v>
      </c>
      <c r="AB44">
        <v>-100</v>
      </c>
    </row>
    <row r="45" spans="7:28">
      <c r="G45" t="s">
        <v>87</v>
      </c>
      <c r="H45" s="115">
        <v>108.3</v>
      </c>
      <c r="I45" s="88">
        <v>0</v>
      </c>
      <c r="J45" s="88">
        <v>0</v>
      </c>
      <c r="K45" s="88">
        <v>0</v>
      </c>
      <c r="L45" s="88">
        <v>20.309999999999999</v>
      </c>
      <c r="M45" s="116">
        <v>0</v>
      </c>
      <c r="N45" s="115">
        <v>0</v>
      </c>
      <c r="O45" s="88">
        <v>-35</v>
      </c>
      <c r="P45" s="88">
        <v>-30</v>
      </c>
      <c r="Q45" s="88">
        <v>0</v>
      </c>
      <c r="R45" s="88">
        <v>0</v>
      </c>
      <c r="S45" s="116">
        <v>0</v>
      </c>
      <c r="U45" s="115">
        <v>-65</v>
      </c>
      <c r="V45" s="116">
        <v>128.61000000000001</v>
      </c>
      <c r="W45">
        <v>108.3</v>
      </c>
      <c r="X45">
        <v>-35</v>
      </c>
      <c r="Y45">
        <v>20.309999999999999</v>
      </c>
      <c r="Z45">
        <v>0</v>
      </c>
      <c r="AA45">
        <v>0</v>
      </c>
      <c r="AB45">
        <v>-30</v>
      </c>
    </row>
    <row r="46" spans="7:28">
      <c r="G46" t="s">
        <v>88</v>
      </c>
      <c r="H46" s="115">
        <v>110.24</v>
      </c>
      <c r="I46" s="88">
        <v>0</v>
      </c>
      <c r="J46" s="88">
        <v>0</v>
      </c>
      <c r="K46" s="88">
        <v>9.67</v>
      </c>
      <c r="L46" s="88">
        <v>20.309999999999999</v>
      </c>
      <c r="M46" s="116">
        <v>0</v>
      </c>
      <c r="N46" s="115">
        <v>0</v>
      </c>
      <c r="O46" s="88">
        <v>-10</v>
      </c>
      <c r="P46" s="88">
        <v>-150</v>
      </c>
      <c r="Q46" s="88">
        <v>0</v>
      </c>
      <c r="R46" s="88">
        <v>0</v>
      </c>
      <c r="S46" s="116">
        <v>0</v>
      </c>
      <c r="U46" s="115">
        <v>-160</v>
      </c>
      <c r="V46" s="116">
        <v>140.22</v>
      </c>
      <c r="W46">
        <v>110.24</v>
      </c>
      <c r="X46">
        <v>-10</v>
      </c>
      <c r="Y46">
        <v>20.309999999999999</v>
      </c>
      <c r="Z46">
        <v>9.67</v>
      </c>
      <c r="AA46">
        <v>0</v>
      </c>
      <c r="AB46">
        <v>-150</v>
      </c>
    </row>
    <row r="47" spans="7:28">
      <c r="G47" t="s">
        <v>89</v>
      </c>
      <c r="H47" s="115">
        <v>41.07</v>
      </c>
      <c r="I47" s="88">
        <v>0</v>
      </c>
      <c r="J47" s="88">
        <v>0</v>
      </c>
      <c r="K47" s="88">
        <v>0</v>
      </c>
      <c r="L47" s="88">
        <v>20.309999999999999</v>
      </c>
      <c r="M47" s="116">
        <v>0</v>
      </c>
      <c r="N47" s="115">
        <v>0</v>
      </c>
      <c r="O47" s="88">
        <v>-15</v>
      </c>
      <c r="P47" s="88">
        <v>-370</v>
      </c>
      <c r="Q47" s="88">
        <v>0</v>
      </c>
      <c r="R47" s="88">
        <v>0</v>
      </c>
      <c r="S47" s="116">
        <v>0</v>
      </c>
      <c r="U47" s="115">
        <v>-385</v>
      </c>
      <c r="V47" s="116">
        <v>61.38</v>
      </c>
      <c r="W47">
        <v>41.07</v>
      </c>
      <c r="X47">
        <v>-15</v>
      </c>
      <c r="Y47">
        <v>20.309999999999999</v>
      </c>
      <c r="Z47">
        <v>0</v>
      </c>
      <c r="AA47">
        <v>0</v>
      </c>
      <c r="AB47">
        <v>-370</v>
      </c>
    </row>
    <row r="48" spans="7:28">
      <c r="G48" t="s">
        <v>90</v>
      </c>
      <c r="H48" s="115">
        <v>64.95</v>
      </c>
      <c r="I48" s="88">
        <v>0</v>
      </c>
      <c r="J48" s="88">
        <v>0</v>
      </c>
      <c r="K48" s="88">
        <v>0</v>
      </c>
      <c r="L48" s="88">
        <v>20.309999999999999</v>
      </c>
      <c r="M48" s="116">
        <v>0</v>
      </c>
      <c r="N48" s="115">
        <v>0</v>
      </c>
      <c r="O48" s="88">
        <v>-15</v>
      </c>
      <c r="P48" s="88">
        <v>-150</v>
      </c>
      <c r="Q48" s="88">
        <v>0</v>
      </c>
      <c r="R48" s="88">
        <v>0</v>
      </c>
      <c r="S48" s="116">
        <v>0</v>
      </c>
      <c r="U48" s="115">
        <v>-165</v>
      </c>
      <c r="V48" s="116">
        <v>85.26</v>
      </c>
      <c r="W48">
        <v>64.95</v>
      </c>
      <c r="X48">
        <v>-15</v>
      </c>
      <c r="Y48">
        <v>20.309999999999999</v>
      </c>
      <c r="Z48">
        <v>0</v>
      </c>
      <c r="AA48">
        <v>0</v>
      </c>
      <c r="AB48">
        <v>-150</v>
      </c>
    </row>
    <row r="49" spans="7:28">
      <c r="G49" t="s">
        <v>91</v>
      </c>
      <c r="H49" s="115">
        <v>124.74</v>
      </c>
      <c r="I49" s="88">
        <v>0</v>
      </c>
      <c r="J49" s="88">
        <v>0</v>
      </c>
      <c r="K49" s="88">
        <v>0</v>
      </c>
      <c r="L49" s="88">
        <v>24.66</v>
      </c>
      <c r="M49" s="116">
        <v>0</v>
      </c>
      <c r="N49" s="115">
        <v>0</v>
      </c>
      <c r="O49" s="88">
        <v>-10</v>
      </c>
      <c r="P49" s="88">
        <v>-60</v>
      </c>
      <c r="Q49" s="88">
        <v>0</v>
      </c>
      <c r="R49" s="88">
        <v>0</v>
      </c>
      <c r="S49" s="116">
        <v>0</v>
      </c>
      <c r="U49" s="115">
        <v>-70</v>
      </c>
      <c r="V49" s="116">
        <v>149.4</v>
      </c>
      <c r="W49">
        <v>124.74</v>
      </c>
      <c r="X49">
        <v>-10</v>
      </c>
      <c r="Y49">
        <v>24.66</v>
      </c>
      <c r="Z49">
        <v>0</v>
      </c>
      <c r="AA49">
        <v>0</v>
      </c>
      <c r="AB49">
        <v>-60</v>
      </c>
    </row>
    <row r="50" spans="7:28">
      <c r="G50" t="s">
        <v>92</v>
      </c>
      <c r="H50" s="115">
        <v>128.61000000000001</v>
      </c>
      <c r="I50" s="88">
        <v>0</v>
      </c>
      <c r="J50" s="88">
        <v>0</v>
      </c>
      <c r="K50" s="88">
        <v>0</v>
      </c>
      <c r="L50" s="88">
        <v>18.37</v>
      </c>
      <c r="M50" s="116">
        <v>0</v>
      </c>
      <c r="N50" s="115">
        <v>0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>
        <v>-5</v>
      </c>
      <c r="V50" s="116">
        <v>146.97999999999999</v>
      </c>
      <c r="W50">
        <v>128.61000000000001</v>
      </c>
      <c r="X50">
        <v>-5</v>
      </c>
      <c r="Y50">
        <v>18.37</v>
      </c>
      <c r="Z50">
        <v>0</v>
      </c>
      <c r="AA50">
        <v>0</v>
      </c>
      <c r="AB50">
        <v>0</v>
      </c>
    </row>
    <row r="51" spans="7:28">
      <c r="G51" t="s">
        <v>93</v>
      </c>
      <c r="H51" s="115">
        <v>170.19</v>
      </c>
      <c r="I51" s="88">
        <v>0</v>
      </c>
      <c r="J51" s="88">
        <v>0</v>
      </c>
      <c r="K51" s="88">
        <v>0</v>
      </c>
      <c r="L51" s="88">
        <v>20.309999999999999</v>
      </c>
      <c r="M51" s="116">
        <v>0</v>
      </c>
      <c r="N51" s="115">
        <v>0</v>
      </c>
      <c r="O51" s="88">
        <v>-60</v>
      </c>
      <c r="P51" s="88">
        <v>-35</v>
      </c>
      <c r="Q51" s="88">
        <v>0</v>
      </c>
      <c r="R51" s="88">
        <v>0</v>
      </c>
      <c r="S51" s="116">
        <v>0</v>
      </c>
      <c r="U51" s="115">
        <v>-95</v>
      </c>
      <c r="V51" s="116">
        <v>190.5</v>
      </c>
      <c r="W51">
        <v>170.19</v>
      </c>
      <c r="X51">
        <v>-60</v>
      </c>
      <c r="Y51">
        <v>20.309999999999999</v>
      </c>
      <c r="Z51">
        <v>0</v>
      </c>
      <c r="AA51">
        <v>0</v>
      </c>
      <c r="AB51">
        <v>-35</v>
      </c>
    </row>
    <row r="52" spans="7:28">
      <c r="G52" t="s">
        <v>94</v>
      </c>
      <c r="H52" s="115">
        <v>171.16</v>
      </c>
      <c r="I52" s="88">
        <v>0</v>
      </c>
      <c r="J52" s="88">
        <v>9.67</v>
      </c>
      <c r="K52" s="88">
        <v>0</v>
      </c>
      <c r="L52" s="88">
        <v>20.309999999999999</v>
      </c>
      <c r="M52" s="116">
        <v>0</v>
      </c>
      <c r="N52" s="115">
        <v>0</v>
      </c>
      <c r="O52" s="88">
        <v>-35</v>
      </c>
      <c r="P52" s="88">
        <v>0</v>
      </c>
      <c r="Q52" s="88">
        <v>0</v>
      </c>
      <c r="R52" s="88">
        <v>0</v>
      </c>
      <c r="S52" s="116">
        <v>0</v>
      </c>
      <c r="U52" s="115">
        <v>-35</v>
      </c>
      <c r="V52" s="116">
        <v>201.14</v>
      </c>
      <c r="W52">
        <v>171.16</v>
      </c>
      <c r="X52">
        <v>-35</v>
      </c>
      <c r="Y52">
        <v>20.309999999999999</v>
      </c>
      <c r="Z52">
        <v>0</v>
      </c>
      <c r="AA52">
        <v>0</v>
      </c>
      <c r="AB52">
        <v>9.67</v>
      </c>
    </row>
    <row r="53" spans="7:28">
      <c r="G53" t="s">
        <v>95</v>
      </c>
      <c r="H53" s="115">
        <v>118.93</v>
      </c>
      <c r="I53" s="88">
        <v>0</v>
      </c>
      <c r="J53" s="88">
        <v>24.18</v>
      </c>
      <c r="K53" s="88">
        <v>9.67</v>
      </c>
      <c r="L53" s="88">
        <v>20.309999999999999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-15</v>
      </c>
      <c r="V53" s="116">
        <v>173.09</v>
      </c>
      <c r="W53">
        <v>118.93</v>
      </c>
      <c r="X53">
        <v>-15</v>
      </c>
      <c r="Y53">
        <v>20.309999999999999</v>
      </c>
      <c r="Z53">
        <v>9.67</v>
      </c>
      <c r="AA53">
        <v>0</v>
      </c>
      <c r="AB53">
        <v>24.18</v>
      </c>
    </row>
    <row r="54" spans="7:28">
      <c r="G54" t="s">
        <v>96</v>
      </c>
      <c r="H54" s="115">
        <v>165.35</v>
      </c>
      <c r="I54" s="88">
        <v>0</v>
      </c>
      <c r="J54" s="88">
        <v>38.68</v>
      </c>
      <c r="K54" s="88">
        <v>0</v>
      </c>
      <c r="L54" s="88">
        <v>20.309999999999999</v>
      </c>
      <c r="M54" s="116">
        <v>0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224.34</v>
      </c>
      <c r="W54">
        <v>165.35</v>
      </c>
      <c r="X54">
        <v>-25</v>
      </c>
      <c r="Y54">
        <v>20.309999999999999</v>
      </c>
      <c r="Z54">
        <v>0</v>
      </c>
      <c r="AA54">
        <v>0</v>
      </c>
      <c r="AB54">
        <v>38.68</v>
      </c>
    </row>
    <row r="55" spans="7:28">
      <c r="G55" t="s">
        <v>97</v>
      </c>
      <c r="H55" s="115">
        <v>124.75</v>
      </c>
      <c r="I55" s="88">
        <v>0</v>
      </c>
      <c r="J55" s="88">
        <v>0</v>
      </c>
      <c r="K55" s="88">
        <v>0</v>
      </c>
      <c r="L55" s="88">
        <v>25.14</v>
      </c>
      <c r="M55" s="116">
        <v>0</v>
      </c>
      <c r="N55" s="115">
        <v>0</v>
      </c>
      <c r="O55" s="88">
        <v>-60</v>
      </c>
      <c r="P55" s="88">
        <v>-115</v>
      </c>
      <c r="Q55" s="88">
        <v>0</v>
      </c>
      <c r="R55" s="88">
        <v>0</v>
      </c>
      <c r="S55" s="116">
        <v>0</v>
      </c>
      <c r="U55" s="115">
        <v>-175</v>
      </c>
      <c r="V55" s="116">
        <v>149.88</v>
      </c>
      <c r="W55">
        <v>124.75</v>
      </c>
      <c r="X55">
        <v>-60</v>
      </c>
      <c r="Y55">
        <v>25.14</v>
      </c>
      <c r="Z55">
        <v>0</v>
      </c>
      <c r="AA55">
        <v>0</v>
      </c>
      <c r="AB55">
        <v>-115</v>
      </c>
    </row>
    <row r="56" spans="7:28">
      <c r="G56" t="s">
        <v>98</v>
      </c>
      <c r="H56" s="115">
        <v>150.86000000000001</v>
      </c>
      <c r="I56" s="88">
        <v>0</v>
      </c>
      <c r="J56" s="88">
        <v>0</v>
      </c>
      <c r="K56" s="88">
        <v>0</v>
      </c>
      <c r="L56" s="88">
        <v>18.37</v>
      </c>
      <c r="M56" s="116">
        <v>0</v>
      </c>
      <c r="N56" s="115">
        <v>0</v>
      </c>
      <c r="O56" s="88">
        <v>-60</v>
      </c>
      <c r="P56" s="88">
        <v>0</v>
      </c>
      <c r="Q56" s="88">
        <v>0</v>
      </c>
      <c r="R56" s="88">
        <v>0</v>
      </c>
      <c r="S56" s="116">
        <v>0</v>
      </c>
      <c r="U56" s="115">
        <v>-60</v>
      </c>
      <c r="V56" s="116">
        <v>169.22</v>
      </c>
      <c r="W56">
        <v>150.86000000000001</v>
      </c>
      <c r="X56">
        <v>-60</v>
      </c>
      <c r="Y56">
        <v>18.37</v>
      </c>
      <c r="Z56">
        <v>0</v>
      </c>
      <c r="AA56">
        <v>0</v>
      </c>
      <c r="AB56">
        <v>0</v>
      </c>
    </row>
    <row r="57" spans="7:28">
      <c r="G57" t="s">
        <v>99</v>
      </c>
      <c r="H57" s="115">
        <v>91.86</v>
      </c>
      <c r="I57" s="88">
        <v>0</v>
      </c>
      <c r="J57" s="88">
        <v>0</v>
      </c>
      <c r="K57" s="88">
        <v>9.67</v>
      </c>
      <c r="L57" s="88">
        <v>20.309999999999999</v>
      </c>
      <c r="M57" s="116">
        <v>0</v>
      </c>
      <c r="N57" s="115">
        <v>0</v>
      </c>
      <c r="O57" s="88">
        <v>-40</v>
      </c>
      <c r="P57" s="88">
        <v>-25</v>
      </c>
      <c r="Q57" s="88">
        <v>0</v>
      </c>
      <c r="R57" s="88">
        <v>0</v>
      </c>
      <c r="S57" s="116">
        <v>0</v>
      </c>
      <c r="U57" s="115">
        <v>-65</v>
      </c>
      <c r="V57" s="116">
        <v>121.84</v>
      </c>
      <c r="W57">
        <v>91.86</v>
      </c>
      <c r="X57">
        <v>-40</v>
      </c>
      <c r="Y57">
        <v>20.309999999999999</v>
      </c>
      <c r="Z57">
        <v>9.67</v>
      </c>
      <c r="AA57">
        <v>0</v>
      </c>
      <c r="AB57">
        <v>-25</v>
      </c>
    </row>
    <row r="58" spans="7:28">
      <c r="G58" t="s">
        <v>100</v>
      </c>
      <c r="H58" s="115">
        <v>140.22</v>
      </c>
      <c r="I58" s="88">
        <v>0</v>
      </c>
      <c r="J58" s="88">
        <v>0</v>
      </c>
      <c r="K58" s="88">
        <v>0</v>
      </c>
      <c r="L58" s="88">
        <v>21.27</v>
      </c>
      <c r="M58" s="116">
        <v>0</v>
      </c>
      <c r="N58" s="115">
        <v>0</v>
      </c>
      <c r="O58" s="88">
        <v>-85</v>
      </c>
      <c r="P58" s="88">
        <v>0</v>
      </c>
      <c r="Q58" s="88">
        <v>0</v>
      </c>
      <c r="R58" s="88">
        <v>0</v>
      </c>
      <c r="S58" s="116">
        <v>0</v>
      </c>
      <c r="U58" s="115">
        <v>-85</v>
      </c>
      <c r="V58" s="116">
        <v>161.49</v>
      </c>
      <c r="W58">
        <v>140.22</v>
      </c>
      <c r="X58">
        <v>-85</v>
      </c>
      <c r="Y58">
        <v>21.27</v>
      </c>
      <c r="Z58">
        <v>0</v>
      </c>
      <c r="AA58">
        <v>0</v>
      </c>
      <c r="AB58">
        <v>0</v>
      </c>
    </row>
    <row r="59" spans="7:28">
      <c r="G59" t="s">
        <v>101</v>
      </c>
      <c r="H59" s="115">
        <v>70.599999999999994</v>
      </c>
      <c r="I59" s="88">
        <v>0</v>
      </c>
      <c r="J59" s="88">
        <v>0</v>
      </c>
      <c r="K59" s="88">
        <v>0</v>
      </c>
      <c r="L59" s="88">
        <v>21.27</v>
      </c>
      <c r="M59" s="116">
        <v>0</v>
      </c>
      <c r="N59" s="115">
        <v>0</v>
      </c>
      <c r="O59" s="88">
        <v>-50</v>
      </c>
      <c r="P59" s="88">
        <v>-50</v>
      </c>
      <c r="Q59" s="88">
        <v>0</v>
      </c>
      <c r="R59" s="88">
        <v>0</v>
      </c>
      <c r="S59" s="116">
        <v>0</v>
      </c>
      <c r="U59" s="115">
        <v>-100</v>
      </c>
      <c r="V59" s="116">
        <v>91.86</v>
      </c>
      <c r="W59">
        <v>70.599999999999994</v>
      </c>
      <c r="X59">
        <v>-50</v>
      </c>
      <c r="Y59">
        <v>21.27</v>
      </c>
      <c r="Z59">
        <v>0</v>
      </c>
      <c r="AA59">
        <v>0</v>
      </c>
      <c r="AB59">
        <v>-50</v>
      </c>
    </row>
    <row r="60" spans="7:28">
      <c r="G60" t="s">
        <v>102</v>
      </c>
      <c r="H60" s="115">
        <v>46.42</v>
      </c>
      <c r="I60" s="88">
        <v>0</v>
      </c>
      <c r="J60" s="88">
        <v>0</v>
      </c>
      <c r="K60" s="88">
        <v>9.67</v>
      </c>
      <c r="L60" s="88">
        <v>21.27</v>
      </c>
      <c r="M60" s="116">
        <v>0</v>
      </c>
      <c r="N60" s="115">
        <v>0</v>
      </c>
      <c r="O60" s="88">
        <v>-30</v>
      </c>
      <c r="P60" s="88">
        <v>0</v>
      </c>
      <c r="Q60" s="88">
        <v>0</v>
      </c>
      <c r="R60" s="88">
        <v>0</v>
      </c>
      <c r="S60" s="116">
        <v>0</v>
      </c>
      <c r="U60" s="115">
        <v>-30</v>
      </c>
      <c r="V60" s="116">
        <v>77.36</v>
      </c>
      <c r="W60">
        <v>46.42</v>
      </c>
      <c r="X60">
        <v>-30</v>
      </c>
      <c r="Y60">
        <v>21.27</v>
      </c>
      <c r="Z60">
        <v>9.67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9.67</v>
      </c>
      <c r="L61" s="88">
        <v>27.08</v>
      </c>
      <c r="M61" s="116">
        <v>0</v>
      </c>
      <c r="N61" s="115">
        <v>0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>
        <v>-35</v>
      </c>
      <c r="V61" s="116">
        <v>36.75</v>
      </c>
      <c r="W61">
        <v>0</v>
      </c>
      <c r="X61">
        <v>-35</v>
      </c>
      <c r="Y61">
        <v>27.08</v>
      </c>
      <c r="Z61">
        <v>9.67</v>
      </c>
      <c r="AA61">
        <v>0</v>
      </c>
      <c r="AB61">
        <v>0</v>
      </c>
    </row>
    <row r="62" spans="7:28">
      <c r="G62" t="s">
        <v>104</v>
      </c>
      <c r="H62" s="115">
        <v>127.65</v>
      </c>
      <c r="I62" s="88">
        <v>0</v>
      </c>
      <c r="J62" s="88">
        <v>0</v>
      </c>
      <c r="K62" s="88">
        <v>0</v>
      </c>
      <c r="L62" s="88">
        <v>0</v>
      </c>
      <c r="M62" s="116">
        <v>1.35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>
        <v>-25</v>
      </c>
      <c r="V62" s="116">
        <v>129</v>
      </c>
      <c r="W62">
        <v>127.65</v>
      </c>
      <c r="X62">
        <v>-25</v>
      </c>
      <c r="Y62">
        <v>0</v>
      </c>
      <c r="Z62">
        <v>0</v>
      </c>
      <c r="AA62">
        <v>1.35</v>
      </c>
      <c r="AB62">
        <v>0</v>
      </c>
    </row>
    <row r="63" spans="7:28">
      <c r="G63" t="s">
        <v>105</v>
      </c>
      <c r="H63" s="115">
        <v>101.54</v>
      </c>
      <c r="I63" s="88">
        <v>0</v>
      </c>
      <c r="J63" s="88">
        <v>0</v>
      </c>
      <c r="K63" s="88">
        <v>0</v>
      </c>
      <c r="L63" s="88">
        <v>21.27</v>
      </c>
      <c r="M63" s="116">
        <v>1.35</v>
      </c>
      <c r="N63" s="115">
        <v>0</v>
      </c>
      <c r="O63" s="88">
        <v>-50</v>
      </c>
      <c r="P63" s="88">
        <v>-70</v>
      </c>
      <c r="Q63" s="88">
        <v>0</v>
      </c>
      <c r="R63" s="88">
        <v>0</v>
      </c>
      <c r="S63" s="116">
        <v>0</v>
      </c>
      <c r="U63" s="115">
        <v>-120</v>
      </c>
      <c r="V63" s="116">
        <v>124.16</v>
      </c>
      <c r="W63">
        <v>101.54</v>
      </c>
      <c r="X63">
        <v>-50</v>
      </c>
      <c r="Y63">
        <v>21.27</v>
      </c>
      <c r="Z63">
        <v>0</v>
      </c>
      <c r="AA63">
        <v>1.35</v>
      </c>
      <c r="AB63">
        <v>-70</v>
      </c>
    </row>
    <row r="64" spans="7:28">
      <c r="G64" t="s">
        <v>106</v>
      </c>
      <c r="H64" s="115">
        <v>126.68</v>
      </c>
      <c r="I64" s="88">
        <v>0</v>
      </c>
      <c r="J64" s="88">
        <v>0</v>
      </c>
      <c r="K64" s="88">
        <v>14.51</v>
      </c>
      <c r="L64" s="88">
        <v>21.27</v>
      </c>
      <c r="M64" s="116">
        <v>0</v>
      </c>
      <c r="N64" s="115">
        <v>0</v>
      </c>
      <c r="O64" s="88">
        <v>0</v>
      </c>
      <c r="P64" s="88">
        <v>-20</v>
      </c>
      <c r="Q64" s="88">
        <v>0</v>
      </c>
      <c r="R64" s="88">
        <v>0</v>
      </c>
      <c r="S64" s="116">
        <v>0</v>
      </c>
      <c r="U64" s="115">
        <v>-20</v>
      </c>
      <c r="V64" s="116">
        <v>162.46</v>
      </c>
      <c r="W64">
        <v>126.68</v>
      </c>
      <c r="X64">
        <v>0</v>
      </c>
      <c r="Y64">
        <v>21.27</v>
      </c>
      <c r="Z64">
        <v>14.51</v>
      </c>
      <c r="AA64">
        <v>0</v>
      </c>
      <c r="AB64">
        <v>-20</v>
      </c>
    </row>
    <row r="65" spans="7:28">
      <c r="G65" t="s">
        <v>107</v>
      </c>
      <c r="H65" s="115">
        <v>100.56</v>
      </c>
      <c r="I65" s="88">
        <v>14.51</v>
      </c>
      <c r="J65" s="88">
        <v>0</v>
      </c>
      <c r="K65" s="88">
        <v>14.51</v>
      </c>
      <c r="L65" s="88">
        <v>21.27</v>
      </c>
      <c r="M65" s="116">
        <v>2.61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153.46</v>
      </c>
      <c r="W65">
        <v>100.56</v>
      </c>
      <c r="X65">
        <v>14.51</v>
      </c>
      <c r="Y65">
        <v>21.27</v>
      </c>
      <c r="Z65">
        <v>14.51</v>
      </c>
      <c r="AA65">
        <v>2.61</v>
      </c>
      <c r="AB65">
        <v>0</v>
      </c>
    </row>
    <row r="66" spans="7:28">
      <c r="G66" t="s">
        <v>108</v>
      </c>
      <c r="H66" s="115">
        <v>103.45</v>
      </c>
      <c r="I66" s="88">
        <v>33.85</v>
      </c>
      <c r="J66" s="88">
        <v>33.85</v>
      </c>
      <c r="K66" s="88">
        <v>14.51</v>
      </c>
      <c r="L66" s="88">
        <v>13.79</v>
      </c>
      <c r="M66" s="116">
        <v>1.82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201.27</v>
      </c>
      <c r="W66">
        <v>103.45</v>
      </c>
      <c r="X66">
        <v>33.85</v>
      </c>
      <c r="Y66">
        <v>13.79</v>
      </c>
      <c r="Z66">
        <v>14.51</v>
      </c>
      <c r="AA66">
        <v>1.82</v>
      </c>
      <c r="AB66">
        <v>33.85</v>
      </c>
    </row>
    <row r="67" spans="7:28">
      <c r="G67" t="s">
        <v>109</v>
      </c>
      <c r="H67" s="115">
        <v>71.55</v>
      </c>
      <c r="I67" s="88">
        <v>14.51</v>
      </c>
      <c r="J67" s="88">
        <v>14.51</v>
      </c>
      <c r="K67" s="88">
        <v>0</v>
      </c>
      <c r="L67" s="88">
        <v>27.08</v>
      </c>
      <c r="M67" s="116">
        <v>2.5099999999999998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130.16</v>
      </c>
      <c r="W67">
        <v>71.55</v>
      </c>
      <c r="X67">
        <v>14.51</v>
      </c>
      <c r="Y67">
        <v>27.08</v>
      </c>
      <c r="Z67">
        <v>0</v>
      </c>
      <c r="AA67">
        <v>2.5099999999999998</v>
      </c>
      <c r="AB67">
        <v>14.51</v>
      </c>
    </row>
    <row r="68" spans="7:28">
      <c r="G68" t="s">
        <v>110</v>
      </c>
      <c r="H68" s="115">
        <v>121.84</v>
      </c>
      <c r="I68" s="88">
        <v>29.01</v>
      </c>
      <c r="J68" s="88">
        <v>38.68</v>
      </c>
      <c r="K68" s="88">
        <v>14.51</v>
      </c>
      <c r="L68" s="88">
        <v>0</v>
      </c>
      <c r="M68" s="116">
        <v>2.8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206.84</v>
      </c>
      <c r="W68">
        <v>121.84</v>
      </c>
      <c r="X68">
        <v>29.01</v>
      </c>
      <c r="Y68">
        <v>0</v>
      </c>
      <c r="Z68">
        <v>14.51</v>
      </c>
      <c r="AA68">
        <v>2.8</v>
      </c>
      <c r="AB68">
        <v>38.68</v>
      </c>
    </row>
    <row r="69" spans="7:28">
      <c r="G69" t="s">
        <v>111</v>
      </c>
      <c r="H69" s="115">
        <v>126.67</v>
      </c>
      <c r="I69" s="88">
        <v>14.51</v>
      </c>
      <c r="J69" s="88">
        <v>38.68</v>
      </c>
      <c r="K69" s="88">
        <v>14.51</v>
      </c>
      <c r="L69" s="88">
        <v>9.02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203.39</v>
      </c>
      <c r="W69">
        <v>126.67</v>
      </c>
      <c r="X69">
        <v>14.51</v>
      </c>
      <c r="Y69">
        <v>9.02</v>
      </c>
      <c r="Z69">
        <v>14.51</v>
      </c>
      <c r="AA69">
        <v>0</v>
      </c>
      <c r="AB69">
        <v>38.68</v>
      </c>
    </row>
    <row r="70" spans="7:28">
      <c r="G70" t="s">
        <v>112</v>
      </c>
      <c r="H70" s="115">
        <v>138.28</v>
      </c>
      <c r="I70" s="88">
        <v>19.34</v>
      </c>
      <c r="J70" s="88">
        <v>38.68</v>
      </c>
      <c r="K70" s="88">
        <v>14.51</v>
      </c>
      <c r="L70" s="88">
        <v>18.37</v>
      </c>
      <c r="M70" s="116">
        <v>1.74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230.92</v>
      </c>
      <c r="W70">
        <v>138.28</v>
      </c>
      <c r="X70">
        <v>19.34</v>
      </c>
      <c r="Y70">
        <v>18.37</v>
      </c>
      <c r="Z70">
        <v>14.51</v>
      </c>
      <c r="AA70">
        <v>1.74</v>
      </c>
      <c r="AB70">
        <v>38.68</v>
      </c>
    </row>
    <row r="71" spans="7:28">
      <c r="G71" t="s">
        <v>113</v>
      </c>
      <c r="H71" s="115">
        <v>162.46</v>
      </c>
      <c r="I71" s="88">
        <v>21.27</v>
      </c>
      <c r="J71" s="88">
        <v>0</v>
      </c>
      <c r="K71" s="88">
        <v>0</v>
      </c>
      <c r="L71" s="88">
        <v>17.41</v>
      </c>
      <c r="M71" s="116">
        <v>0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201.14</v>
      </c>
      <c r="W71">
        <v>162.46</v>
      </c>
      <c r="X71">
        <v>21.27</v>
      </c>
      <c r="Y71">
        <v>17.41</v>
      </c>
      <c r="Z71">
        <v>0</v>
      </c>
      <c r="AA71">
        <v>0</v>
      </c>
      <c r="AB71">
        <v>-30</v>
      </c>
    </row>
    <row r="72" spans="7:28">
      <c r="G72" t="s">
        <v>114</v>
      </c>
      <c r="H72" s="115">
        <v>192.44</v>
      </c>
      <c r="I72" s="88">
        <v>21.27</v>
      </c>
      <c r="J72" s="88">
        <v>19.34</v>
      </c>
      <c r="K72" s="88">
        <v>0</v>
      </c>
      <c r="L72" s="88">
        <v>16.440000000000001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249.49</v>
      </c>
      <c r="W72">
        <v>192.44</v>
      </c>
      <c r="X72">
        <v>21.27</v>
      </c>
      <c r="Y72">
        <v>16.440000000000001</v>
      </c>
      <c r="Z72">
        <v>0</v>
      </c>
      <c r="AA72">
        <v>0</v>
      </c>
      <c r="AB72">
        <v>19.34</v>
      </c>
    </row>
    <row r="73" spans="7:28">
      <c r="G73" t="s">
        <v>115</v>
      </c>
      <c r="H73" s="115">
        <v>170.2</v>
      </c>
      <c r="I73" s="88">
        <v>0</v>
      </c>
      <c r="J73" s="88">
        <v>0</v>
      </c>
      <c r="K73" s="88">
        <v>0</v>
      </c>
      <c r="L73" s="88">
        <v>18.37</v>
      </c>
      <c r="M73" s="116">
        <v>0</v>
      </c>
      <c r="N73" s="115">
        <v>0</v>
      </c>
      <c r="O73" s="88">
        <v>-15</v>
      </c>
      <c r="P73" s="88">
        <v>0</v>
      </c>
      <c r="Q73" s="88">
        <v>0</v>
      </c>
      <c r="R73" s="88">
        <v>0</v>
      </c>
      <c r="S73" s="116">
        <v>0</v>
      </c>
      <c r="U73" s="115">
        <v>-15</v>
      </c>
      <c r="V73" s="116">
        <v>188.56</v>
      </c>
      <c r="W73">
        <v>170.2</v>
      </c>
      <c r="X73">
        <v>-15</v>
      </c>
      <c r="Y73">
        <v>18.37</v>
      </c>
      <c r="Z73">
        <v>0</v>
      </c>
      <c r="AA73">
        <v>0</v>
      </c>
      <c r="AB73">
        <v>0</v>
      </c>
    </row>
    <row r="74" spans="7:28">
      <c r="G74" t="s">
        <v>116</v>
      </c>
      <c r="H74" s="115">
        <v>166.32</v>
      </c>
      <c r="I74" s="88">
        <v>19.34</v>
      </c>
      <c r="J74" s="88">
        <v>9.67</v>
      </c>
      <c r="K74" s="88">
        <v>0</v>
      </c>
      <c r="L74" s="88">
        <v>9.67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205</v>
      </c>
      <c r="W74">
        <v>166.32</v>
      </c>
      <c r="X74">
        <v>19.34</v>
      </c>
      <c r="Y74">
        <v>9.67</v>
      </c>
      <c r="Z74">
        <v>0</v>
      </c>
      <c r="AA74">
        <v>0</v>
      </c>
      <c r="AB74">
        <v>9.67</v>
      </c>
    </row>
    <row r="75" spans="7:28">
      <c r="G75" t="s">
        <v>117</v>
      </c>
      <c r="H75" s="115">
        <v>140.21</v>
      </c>
      <c r="I75" s="88">
        <v>0</v>
      </c>
      <c r="J75" s="88">
        <v>0</v>
      </c>
      <c r="K75" s="88">
        <v>0</v>
      </c>
      <c r="L75" s="88">
        <v>10.64</v>
      </c>
      <c r="M75" s="116">
        <v>0</v>
      </c>
      <c r="N75" s="115">
        <v>0</v>
      </c>
      <c r="O75" s="88">
        <v>0</v>
      </c>
      <c r="P75" s="88">
        <v>-38</v>
      </c>
      <c r="Q75" s="88">
        <v>0</v>
      </c>
      <c r="R75" s="88">
        <v>0</v>
      </c>
      <c r="S75" s="116">
        <v>0</v>
      </c>
      <c r="U75" s="115">
        <v>-38</v>
      </c>
      <c r="V75" s="116">
        <v>150.85</v>
      </c>
      <c r="W75">
        <v>140.21</v>
      </c>
      <c r="X75">
        <v>0</v>
      </c>
      <c r="Y75">
        <v>10.64</v>
      </c>
      <c r="Z75">
        <v>0</v>
      </c>
      <c r="AA75">
        <v>0</v>
      </c>
      <c r="AB75">
        <v>-38</v>
      </c>
    </row>
    <row r="76" spans="7:28">
      <c r="G76" t="s">
        <v>118</v>
      </c>
      <c r="H76" s="115">
        <v>190.5</v>
      </c>
      <c r="I76" s="88">
        <v>0</v>
      </c>
      <c r="J76" s="88">
        <v>0</v>
      </c>
      <c r="K76" s="88">
        <v>9.67</v>
      </c>
      <c r="L76" s="88">
        <v>10.64</v>
      </c>
      <c r="M76" s="116">
        <v>0.87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211.68</v>
      </c>
      <c r="W76">
        <v>190.5</v>
      </c>
      <c r="X76">
        <v>0</v>
      </c>
      <c r="Y76">
        <v>10.64</v>
      </c>
      <c r="Z76">
        <v>9.67</v>
      </c>
      <c r="AA76">
        <v>0.87</v>
      </c>
      <c r="AB76">
        <v>0</v>
      </c>
    </row>
    <row r="77" spans="7:28">
      <c r="G77" t="s">
        <v>119</v>
      </c>
      <c r="H77" s="115">
        <v>169.23</v>
      </c>
      <c r="I77" s="88">
        <v>0</v>
      </c>
      <c r="J77" s="88">
        <v>0</v>
      </c>
      <c r="K77" s="88">
        <v>0</v>
      </c>
      <c r="L77" s="88">
        <v>9.67</v>
      </c>
      <c r="M77" s="116">
        <v>1.74</v>
      </c>
      <c r="N77" s="115">
        <v>0</v>
      </c>
      <c r="O77" s="88">
        <v>-10</v>
      </c>
      <c r="P77" s="88">
        <v>-5</v>
      </c>
      <c r="Q77" s="88">
        <v>0</v>
      </c>
      <c r="R77" s="88">
        <v>0</v>
      </c>
      <c r="S77" s="116">
        <v>0</v>
      </c>
      <c r="U77" s="115">
        <v>-15</v>
      </c>
      <c r="V77" s="116">
        <v>180.64</v>
      </c>
      <c r="W77">
        <v>169.23</v>
      </c>
      <c r="X77">
        <v>-10</v>
      </c>
      <c r="Y77">
        <v>9.67</v>
      </c>
      <c r="Z77">
        <v>0</v>
      </c>
      <c r="AA77">
        <v>1.74</v>
      </c>
      <c r="AB77">
        <v>-5</v>
      </c>
    </row>
    <row r="78" spans="7:28">
      <c r="G78" t="s">
        <v>120</v>
      </c>
      <c r="H78" s="115">
        <v>93.8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-15</v>
      </c>
      <c r="P78" s="88">
        <v>-20</v>
      </c>
      <c r="Q78" s="88">
        <v>0</v>
      </c>
      <c r="R78" s="88">
        <v>0</v>
      </c>
      <c r="S78" s="116">
        <v>0</v>
      </c>
      <c r="U78" s="115">
        <v>-35</v>
      </c>
      <c r="V78" s="116">
        <v>93.8</v>
      </c>
      <c r="W78">
        <v>93.8</v>
      </c>
      <c r="X78">
        <v>-15</v>
      </c>
      <c r="Y78">
        <v>0</v>
      </c>
      <c r="Z78">
        <v>0</v>
      </c>
      <c r="AA78">
        <v>0</v>
      </c>
      <c r="AB78">
        <v>-20</v>
      </c>
    </row>
    <row r="79" spans="7:28">
      <c r="G79" t="s">
        <v>121</v>
      </c>
      <c r="H79" s="115">
        <v>107.34</v>
      </c>
      <c r="I79" s="88">
        <v>0</v>
      </c>
      <c r="J79" s="88">
        <v>0</v>
      </c>
      <c r="K79" s="88">
        <v>0</v>
      </c>
      <c r="L79" s="88">
        <v>1.93</v>
      </c>
      <c r="M79" s="116">
        <v>1.55</v>
      </c>
      <c r="N79" s="115">
        <v>0</v>
      </c>
      <c r="O79" s="88">
        <v>-20</v>
      </c>
      <c r="P79" s="88">
        <v>-108</v>
      </c>
      <c r="Q79" s="88">
        <v>0</v>
      </c>
      <c r="R79" s="88">
        <v>0</v>
      </c>
      <c r="S79" s="116">
        <v>0</v>
      </c>
      <c r="U79" s="115">
        <v>-128</v>
      </c>
      <c r="V79" s="116">
        <v>110.82</v>
      </c>
      <c r="W79">
        <v>107.34</v>
      </c>
      <c r="X79">
        <v>-20</v>
      </c>
      <c r="Y79">
        <v>1.93</v>
      </c>
      <c r="Z79">
        <v>0</v>
      </c>
      <c r="AA79">
        <v>1.55</v>
      </c>
      <c r="AB79">
        <v>-108</v>
      </c>
    </row>
    <row r="80" spans="7:28">
      <c r="G80" t="s">
        <v>122</v>
      </c>
      <c r="H80" s="115">
        <v>140.22</v>
      </c>
      <c r="I80" s="88">
        <v>0</v>
      </c>
      <c r="J80" s="88">
        <v>0</v>
      </c>
      <c r="K80" s="88">
        <v>0</v>
      </c>
      <c r="L80" s="88">
        <v>0</v>
      </c>
      <c r="M80" s="116">
        <v>2.0299999999999998</v>
      </c>
      <c r="N80" s="115">
        <v>0</v>
      </c>
      <c r="O80" s="88">
        <v>-20</v>
      </c>
      <c r="P80" s="88">
        <v>-65</v>
      </c>
      <c r="Q80" s="88">
        <v>0</v>
      </c>
      <c r="R80" s="88">
        <v>0</v>
      </c>
      <c r="S80" s="116">
        <v>0</v>
      </c>
      <c r="U80" s="115">
        <v>-85</v>
      </c>
      <c r="V80" s="116">
        <v>142.25</v>
      </c>
      <c r="W80">
        <v>140.22</v>
      </c>
      <c r="X80">
        <v>-20</v>
      </c>
      <c r="Y80">
        <v>0</v>
      </c>
      <c r="Z80">
        <v>0</v>
      </c>
      <c r="AA80">
        <v>2.0299999999999998</v>
      </c>
      <c r="AB80">
        <v>-65</v>
      </c>
    </row>
    <row r="81" spans="7:28">
      <c r="G81" t="s">
        <v>123</v>
      </c>
      <c r="H81" s="115">
        <v>115.07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-42</v>
      </c>
      <c r="P81" s="88">
        <v>-30</v>
      </c>
      <c r="Q81" s="88">
        <v>0</v>
      </c>
      <c r="R81" s="88">
        <v>0</v>
      </c>
      <c r="S81" s="116">
        <v>0</v>
      </c>
      <c r="U81" s="115">
        <v>-72</v>
      </c>
      <c r="V81" s="116">
        <v>115.07</v>
      </c>
      <c r="W81">
        <v>115.07</v>
      </c>
      <c r="X81">
        <v>-42</v>
      </c>
      <c r="Y81">
        <v>0</v>
      </c>
      <c r="Z81">
        <v>0</v>
      </c>
      <c r="AA81">
        <v>0</v>
      </c>
      <c r="AB81">
        <v>-30</v>
      </c>
    </row>
    <row r="82" spans="7:28">
      <c r="G82" t="s">
        <v>124</v>
      </c>
      <c r="H82" s="115">
        <v>120.88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-25</v>
      </c>
      <c r="P82" s="88">
        <v>-5</v>
      </c>
      <c r="Q82" s="88">
        <v>0</v>
      </c>
      <c r="R82" s="88">
        <v>0</v>
      </c>
      <c r="S82" s="116">
        <v>0</v>
      </c>
      <c r="U82" s="115">
        <v>-30</v>
      </c>
      <c r="V82" s="116">
        <v>120.88</v>
      </c>
      <c r="W82">
        <v>120.88</v>
      </c>
      <c r="X82">
        <v>-25</v>
      </c>
      <c r="Y82">
        <v>0</v>
      </c>
      <c r="Z82">
        <v>0</v>
      </c>
      <c r="AA82">
        <v>0</v>
      </c>
      <c r="AB82">
        <v>-5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1.74</v>
      </c>
      <c r="N83" s="115">
        <v>-101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-151</v>
      </c>
      <c r="V83" s="116">
        <v>1.74</v>
      </c>
      <c r="W83">
        <v>-101</v>
      </c>
      <c r="X83">
        <v>-50</v>
      </c>
      <c r="Y83">
        <v>0</v>
      </c>
      <c r="Z83">
        <v>0</v>
      </c>
      <c r="AA83">
        <v>1.74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1.74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1.74</v>
      </c>
      <c r="W84">
        <v>0</v>
      </c>
      <c r="X84">
        <v>-40</v>
      </c>
      <c r="Y84">
        <v>0</v>
      </c>
      <c r="Z84">
        <v>0</v>
      </c>
      <c r="AA84">
        <v>1.74</v>
      </c>
      <c r="AB84">
        <v>0</v>
      </c>
    </row>
    <row r="85" spans="7:28">
      <c r="G85" t="s">
        <v>127</v>
      </c>
      <c r="H85" s="115">
        <v>37.71</v>
      </c>
      <c r="I85" s="88">
        <v>0</v>
      </c>
      <c r="J85" s="88">
        <v>0</v>
      </c>
      <c r="K85" s="88">
        <v>0</v>
      </c>
      <c r="L85" s="88">
        <v>16.440000000000001</v>
      </c>
      <c r="M85" s="116">
        <v>0</v>
      </c>
      <c r="N85" s="115">
        <v>0</v>
      </c>
      <c r="O85" s="88">
        <v>-30</v>
      </c>
      <c r="P85" s="88">
        <v>-50</v>
      </c>
      <c r="Q85" s="88">
        <v>0</v>
      </c>
      <c r="R85" s="88">
        <v>0</v>
      </c>
      <c r="S85" s="116">
        <v>0</v>
      </c>
      <c r="U85" s="115">
        <v>-80</v>
      </c>
      <c r="V85" s="116">
        <v>54.15</v>
      </c>
      <c r="W85">
        <v>37.71</v>
      </c>
      <c r="X85">
        <v>-30</v>
      </c>
      <c r="Y85">
        <v>16.440000000000001</v>
      </c>
      <c r="Z85">
        <v>0</v>
      </c>
      <c r="AA85">
        <v>0</v>
      </c>
      <c r="AB85">
        <v>-50</v>
      </c>
    </row>
    <row r="86" spans="7:28">
      <c r="G86" t="s">
        <v>128</v>
      </c>
      <c r="H86" s="115">
        <v>32.880000000000003</v>
      </c>
      <c r="I86" s="88">
        <v>0</v>
      </c>
      <c r="J86" s="88">
        <v>0</v>
      </c>
      <c r="K86" s="88">
        <v>0</v>
      </c>
      <c r="L86" s="88">
        <v>0</v>
      </c>
      <c r="M86" s="116">
        <v>1.45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34.33</v>
      </c>
      <c r="W86">
        <v>32.880000000000003</v>
      </c>
      <c r="X86">
        <v>-20</v>
      </c>
      <c r="Y86">
        <v>0</v>
      </c>
      <c r="Z86">
        <v>0</v>
      </c>
      <c r="AA86">
        <v>1.45</v>
      </c>
      <c r="AB86">
        <v>0</v>
      </c>
    </row>
    <row r="87" spans="7:28">
      <c r="G87" t="s">
        <v>129</v>
      </c>
      <c r="H87" s="115">
        <v>0</v>
      </c>
      <c r="I87" s="88">
        <v>14.5</v>
      </c>
      <c r="J87" s="88">
        <v>0</v>
      </c>
      <c r="K87" s="88">
        <v>0</v>
      </c>
      <c r="L87" s="88">
        <v>0</v>
      </c>
      <c r="M87" s="116">
        <v>2.13</v>
      </c>
      <c r="N87" s="115">
        <v>-10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16.63</v>
      </c>
      <c r="W87">
        <v>-10</v>
      </c>
      <c r="X87">
        <v>14.5</v>
      </c>
      <c r="Y87">
        <v>0</v>
      </c>
      <c r="Z87">
        <v>0</v>
      </c>
      <c r="AA87">
        <v>2.13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3.48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3.48</v>
      </c>
      <c r="W88">
        <v>0</v>
      </c>
      <c r="X88">
        <v>0</v>
      </c>
      <c r="Y88">
        <v>0</v>
      </c>
      <c r="Z88">
        <v>0</v>
      </c>
      <c r="AA88">
        <v>3.48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2.71</v>
      </c>
      <c r="N89" s="115">
        <v>0</v>
      </c>
      <c r="O89" s="88">
        <v>-5</v>
      </c>
      <c r="P89" s="88">
        <v>0</v>
      </c>
      <c r="Q89" s="88">
        <v>0</v>
      </c>
      <c r="R89" s="88">
        <v>0</v>
      </c>
      <c r="S89" s="116">
        <v>0</v>
      </c>
      <c r="U89" s="115">
        <v>-5</v>
      </c>
      <c r="V89" s="116">
        <v>2.71</v>
      </c>
      <c r="W89">
        <v>0</v>
      </c>
      <c r="X89">
        <v>-5</v>
      </c>
      <c r="Y89">
        <v>0</v>
      </c>
      <c r="Z89">
        <v>0</v>
      </c>
      <c r="AA89">
        <v>2.71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2.42</v>
      </c>
      <c r="N90" s="115">
        <v>-20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-30</v>
      </c>
      <c r="V90" s="116">
        <v>2.42</v>
      </c>
      <c r="W90">
        <v>-20</v>
      </c>
      <c r="X90">
        <v>-10</v>
      </c>
      <c r="Y90">
        <v>0</v>
      </c>
      <c r="Z90">
        <v>0</v>
      </c>
      <c r="AA90">
        <v>2.42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15.47</v>
      </c>
      <c r="M91" s="116">
        <v>1.84</v>
      </c>
      <c r="N91" s="115">
        <v>-71</v>
      </c>
      <c r="O91" s="88">
        <v>-95</v>
      </c>
      <c r="P91" s="88">
        <v>0</v>
      </c>
      <c r="Q91" s="88">
        <v>0</v>
      </c>
      <c r="R91" s="88">
        <v>0</v>
      </c>
      <c r="S91" s="116">
        <v>0</v>
      </c>
      <c r="U91" s="115">
        <v>-166</v>
      </c>
      <c r="V91" s="116">
        <v>17.309999999999999</v>
      </c>
      <c r="W91">
        <v>-71</v>
      </c>
      <c r="X91">
        <v>-95</v>
      </c>
      <c r="Y91">
        <v>15.47</v>
      </c>
      <c r="Z91">
        <v>0</v>
      </c>
      <c r="AA91">
        <v>1.84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-22</v>
      </c>
      <c r="O92" s="88">
        <v>-30</v>
      </c>
      <c r="P92" s="88">
        <v>-58</v>
      </c>
      <c r="Q92" s="88">
        <v>0</v>
      </c>
      <c r="R92" s="88">
        <v>0</v>
      </c>
      <c r="S92" s="116">
        <v>0</v>
      </c>
      <c r="U92" s="115">
        <v>-110</v>
      </c>
      <c r="V92" s="116">
        <v>0</v>
      </c>
      <c r="W92">
        <v>-22</v>
      </c>
      <c r="X92">
        <v>-30</v>
      </c>
      <c r="Y92">
        <v>0</v>
      </c>
      <c r="Z92">
        <v>0</v>
      </c>
      <c r="AA92">
        <v>0</v>
      </c>
      <c r="AB92">
        <v>-58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-50</v>
      </c>
      <c r="P93" s="88">
        <v>0</v>
      </c>
      <c r="Q93" s="88">
        <v>0</v>
      </c>
      <c r="R93" s="88">
        <v>0</v>
      </c>
      <c r="S93" s="116">
        <v>0</v>
      </c>
      <c r="U93" s="115">
        <v>-50</v>
      </c>
      <c r="V93" s="116">
        <v>0</v>
      </c>
      <c r="W93">
        <v>0</v>
      </c>
      <c r="X93">
        <v>-50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2.2200000000000002</v>
      </c>
      <c r="N94" s="115">
        <v>0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-20</v>
      </c>
      <c r="V94" s="116">
        <v>2.2200000000000002</v>
      </c>
      <c r="W94">
        <v>0</v>
      </c>
      <c r="X94">
        <v>-20</v>
      </c>
      <c r="Y94">
        <v>0</v>
      </c>
      <c r="Z94">
        <v>0</v>
      </c>
      <c r="AA94">
        <v>2.2200000000000002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3.29</v>
      </c>
      <c r="N95" s="115">
        <v>-18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-18</v>
      </c>
      <c r="V95" s="116">
        <v>3.29</v>
      </c>
      <c r="W95">
        <v>-18</v>
      </c>
      <c r="X95">
        <v>0</v>
      </c>
      <c r="Y95">
        <v>0</v>
      </c>
      <c r="Z95">
        <v>0</v>
      </c>
      <c r="AA95">
        <v>3.29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3.29</v>
      </c>
      <c r="N96" s="115">
        <v>-15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-15</v>
      </c>
      <c r="V96" s="116">
        <v>3.29</v>
      </c>
      <c r="W96">
        <v>-15</v>
      </c>
      <c r="X96">
        <v>0</v>
      </c>
      <c r="Y96">
        <v>0</v>
      </c>
      <c r="Z96">
        <v>0</v>
      </c>
      <c r="AA96">
        <v>3.29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17.41</v>
      </c>
      <c r="M97" s="116">
        <v>1.1599999999999999</v>
      </c>
      <c r="N97" s="115">
        <v>-27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-27</v>
      </c>
      <c r="V97" s="116">
        <v>18.57</v>
      </c>
      <c r="W97">
        <v>-27</v>
      </c>
      <c r="X97">
        <v>0</v>
      </c>
      <c r="Y97">
        <v>17.41</v>
      </c>
      <c r="Z97">
        <v>0</v>
      </c>
      <c r="AA97">
        <v>1.1599999999999999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0.68</v>
      </c>
      <c r="N98" s="115">
        <v>-25</v>
      </c>
      <c r="O98" s="88">
        <v>-35</v>
      </c>
      <c r="P98" s="88">
        <v>0</v>
      </c>
      <c r="Q98" s="88">
        <v>0</v>
      </c>
      <c r="R98" s="88">
        <v>0</v>
      </c>
      <c r="S98" s="116">
        <v>0</v>
      </c>
      <c r="U98" s="115">
        <v>-60</v>
      </c>
      <c r="V98" s="116">
        <v>0.68</v>
      </c>
      <c r="W98">
        <v>-25</v>
      </c>
      <c r="X98">
        <v>-35</v>
      </c>
      <c r="Y98">
        <v>0</v>
      </c>
      <c r="Z98">
        <v>0</v>
      </c>
      <c r="AA98">
        <v>0.68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1.9317325000000001</v>
      </c>
      <c r="I99" s="111">
        <f t="shared" ref="I99:BQ99" si="1">SUM(I3:I98)/4000</f>
        <v>6.6967499999999999E-2</v>
      </c>
      <c r="J99" s="111">
        <f t="shared" si="1"/>
        <v>6.6485000000000002E-2</v>
      </c>
      <c r="K99" s="111">
        <f t="shared" si="1"/>
        <v>5.8027499999999982E-2</v>
      </c>
      <c r="L99" s="111">
        <f t="shared" si="1"/>
        <v>0.24249499999999996</v>
      </c>
      <c r="M99" s="111">
        <f t="shared" si="1"/>
        <v>1.4522500000000001E-2</v>
      </c>
      <c r="N99" s="110">
        <f t="shared" si="1"/>
        <v>-9.8000000000000004E-2</v>
      </c>
      <c r="O99" s="111">
        <f t="shared" si="1"/>
        <v>-0.70725000000000005</v>
      </c>
      <c r="P99" s="111">
        <f t="shared" si="1"/>
        <v>-1.4107499999999999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-2.2160000000000002</v>
      </c>
      <c r="V99" s="112">
        <f t="shared" si="1"/>
        <v>2.3802149999999993</v>
      </c>
      <c r="W99">
        <f t="shared" si="1"/>
        <v>1.8337325</v>
      </c>
      <c r="X99">
        <f t="shared" si="1"/>
        <v>-0.64028249999999964</v>
      </c>
      <c r="Y99">
        <f t="shared" si="1"/>
        <v>0.24249499999999996</v>
      </c>
      <c r="Z99">
        <f t="shared" si="1"/>
        <v>5.8027499999999982E-2</v>
      </c>
      <c r="AA99">
        <f t="shared" si="1"/>
        <v>1.4522500000000001E-2</v>
      </c>
      <c r="AB99">
        <f t="shared" si="1"/>
        <v>-1.3442649999999994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16.82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16.82</v>
      </c>
      <c r="W3">
        <v>0</v>
      </c>
      <c r="X3">
        <v>16.82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12.36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12.36</v>
      </c>
      <c r="W4">
        <v>0</v>
      </c>
      <c r="X4">
        <v>12.36</v>
      </c>
    </row>
    <row r="5" spans="1:24">
      <c r="B5" t="s">
        <v>423</v>
      </c>
      <c r="G5" t="s">
        <v>47</v>
      </c>
      <c r="H5" s="115">
        <v>0</v>
      </c>
      <c r="I5" s="88">
        <v>6.54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6.54</v>
      </c>
      <c r="W5">
        <v>0</v>
      </c>
      <c r="X5">
        <v>6.54</v>
      </c>
    </row>
    <row r="6" spans="1:24">
      <c r="B6" t="s">
        <v>423</v>
      </c>
      <c r="G6" t="s">
        <v>48</v>
      </c>
      <c r="H6" s="115">
        <v>0</v>
      </c>
      <c r="I6" s="88">
        <v>5.42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5.42</v>
      </c>
      <c r="W6">
        <v>0</v>
      </c>
      <c r="X6">
        <v>5.42</v>
      </c>
    </row>
    <row r="7" spans="1:24">
      <c r="G7" t="s">
        <v>49</v>
      </c>
      <c r="H7" s="115">
        <v>0</v>
      </c>
      <c r="I7" s="88">
        <v>2.4700000000000002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2.4700000000000002</v>
      </c>
      <c r="W7">
        <v>0</v>
      </c>
      <c r="X7">
        <v>2.4700000000000002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24.18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24.18</v>
      </c>
      <c r="W47">
        <v>24.18</v>
      </c>
      <c r="X47">
        <v>0</v>
      </c>
    </row>
    <row r="48" spans="7:24">
      <c r="G48" t="s">
        <v>90</v>
      </c>
      <c r="H48" s="115">
        <v>24.18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24.18</v>
      </c>
      <c r="W48">
        <v>24.18</v>
      </c>
      <c r="X48">
        <v>0</v>
      </c>
    </row>
    <row r="49" spans="7:24">
      <c r="G49" t="s">
        <v>91</v>
      </c>
      <c r="H49" s="115">
        <v>24.18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24.18</v>
      </c>
      <c r="W49">
        <v>24.18</v>
      </c>
      <c r="X49">
        <v>0</v>
      </c>
    </row>
    <row r="50" spans="7:24">
      <c r="G50" t="s">
        <v>92</v>
      </c>
      <c r="H50" s="115">
        <v>24.18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24.18</v>
      </c>
      <c r="W50">
        <v>24.18</v>
      </c>
      <c r="X50">
        <v>0</v>
      </c>
    </row>
    <row r="51" spans="7:24">
      <c r="G51" t="s">
        <v>93</v>
      </c>
      <c r="H51" s="115">
        <v>24.18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24.18</v>
      </c>
      <c r="W51">
        <v>24.18</v>
      </c>
      <c r="X51">
        <v>0</v>
      </c>
    </row>
    <row r="52" spans="7:24">
      <c r="G52" t="s">
        <v>94</v>
      </c>
      <c r="H52" s="115">
        <v>24.18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24.18</v>
      </c>
      <c r="W52">
        <v>24.18</v>
      </c>
      <c r="X52">
        <v>0</v>
      </c>
    </row>
    <row r="53" spans="7:24">
      <c r="G53" t="s">
        <v>95</v>
      </c>
      <c r="H53" s="115">
        <v>24.18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24.18</v>
      </c>
      <c r="W53">
        <v>24.18</v>
      </c>
      <c r="X53">
        <v>0</v>
      </c>
    </row>
    <row r="54" spans="7:24">
      <c r="G54" t="s">
        <v>96</v>
      </c>
      <c r="H54" s="115">
        <v>24.18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24.18</v>
      </c>
      <c r="W54">
        <v>24.18</v>
      </c>
      <c r="X54">
        <v>0</v>
      </c>
    </row>
    <row r="55" spans="7:24">
      <c r="G55" t="s">
        <v>97</v>
      </c>
      <c r="H55" s="115">
        <v>24.18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24.18</v>
      </c>
      <c r="W55">
        <v>24.18</v>
      </c>
      <c r="X55">
        <v>0</v>
      </c>
    </row>
    <row r="56" spans="7:24">
      <c r="G56" t="s">
        <v>98</v>
      </c>
      <c r="H56" s="115">
        <v>24.18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24.18</v>
      </c>
      <c r="W56">
        <v>24.18</v>
      </c>
      <c r="X56">
        <v>0</v>
      </c>
    </row>
    <row r="57" spans="7:24">
      <c r="G57" t="s">
        <v>99</v>
      </c>
      <c r="H57" s="115">
        <v>24.18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24.18</v>
      </c>
      <c r="W57">
        <v>24.18</v>
      </c>
      <c r="X57">
        <v>0</v>
      </c>
    </row>
    <row r="58" spans="7:24">
      <c r="G58" t="s">
        <v>100</v>
      </c>
      <c r="H58" s="115">
        <v>24.18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24.18</v>
      </c>
      <c r="W58">
        <v>24.18</v>
      </c>
      <c r="X58">
        <v>0</v>
      </c>
    </row>
    <row r="59" spans="7:24">
      <c r="G59" t="s">
        <v>101</v>
      </c>
      <c r="H59" s="115">
        <v>24.18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24.18</v>
      </c>
      <c r="W59">
        <v>24.18</v>
      </c>
      <c r="X59">
        <v>0</v>
      </c>
    </row>
    <row r="60" spans="7:24">
      <c r="G60" t="s">
        <v>102</v>
      </c>
      <c r="H60" s="115">
        <v>24.18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24.18</v>
      </c>
      <c r="W60">
        <v>24.18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24.18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24.18</v>
      </c>
      <c r="W63">
        <v>24.18</v>
      </c>
      <c r="X63">
        <v>0</v>
      </c>
    </row>
    <row r="64" spans="7:24">
      <c r="G64" t="s">
        <v>106</v>
      </c>
      <c r="H64" s="115">
        <v>24.18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24.18</v>
      </c>
      <c r="W64">
        <v>24.18</v>
      </c>
      <c r="X64">
        <v>0</v>
      </c>
    </row>
    <row r="65" spans="7:24">
      <c r="G65" t="s">
        <v>107</v>
      </c>
      <c r="H65" s="115">
        <v>24.18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24.18</v>
      </c>
      <c r="W65">
        <v>24.18</v>
      </c>
      <c r="X65">
        <v>0</v>
      </c>
    </row>
    <row r="66" spans="7:24">
      <c r="G66" t="s">
        <v>108</v>
      </c>
      <c r="H66" s="115">
        <v>24.18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24.18</v>
      </c>
      <c r="W66">
        <v>24.18</v>
      </c>
      <c r="X66">
        <v>0</v>
      </c>
    </row>
    <row r="67" spans="7:24">
      <c r="G67" t="s">
        <v>109</v>
      </c>
      <c r="H67" s="115">
        <v>24.18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24.18</v>
      </c>
      <c r="W67">
        <v>24.18</v>
      </c>
      <c r="X67">
        <v>0</v>
      </c>
    </row>
    <row r="68" spans="7:24">
      <c r="G68" t="s">
        <v>110</v>
      </c>
      <c r="H68" s="115">
        <v>24.18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24.18</v>
      </c>
      <c r="W68">
        <v>24.18</v>
      </c>
      <c r="X68">
        <v>0</v>
      </c>
    </row>
    <row r="69" spans="7:24">
      <c r="G69" t="s">
        <v>111</v>
      </c>
      <c r="H69" s="115">
        <v>24.18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24.18</v>
      </c>
      <c r="W69">
        <v>24.18</v>
      </c>
      <c r="X69">
        <v>0</v>
      </c>
    </row>
    <row r="70" spans="7:24">
      <c r="G70" t="s">
        <v>112</v>
      </c>
      <c r="H70" s="115">
        <v>4.3499999999999996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4.3499999999999996</v>
      </c>
      <c r="W70">
        <v>4.3499999999999996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3.33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3.33</v>
      </c>
      <c r="W90">
        <v>0</v>
      </c>
      <c r="X90">
        <v>3.33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6.07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6.07</v>
      </c>
      <c r="W94">
        <v>0</v>
      </c>
      <c r="X94">
        <v>6.07</v>
      </c>
    </row>
    <row r="95" spans="7:24">
      <c r="G95" t="s">
        <v>137</v>
      </c>
      <c r="H95" s="115">
        <v>0</v>
      </c>
      <c r="I95" s="88">
        <v>12.49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12.49</v>
      </c>
      <c r="W95">
        <v>0</v>
      </c>
      <c r="X95">
        <v>12.49</v>
      </c>
    </row>
    <row r="96" spans="7:24">
      <c r="G96" t="s">
        <v>138</v>
      </c>
      <c r="H96" s="115">
        <v>0</v>
      </c>
      <c r="I96" s="88">
        <v>25.75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25.75</v>
      </c>
      <c r="W96">
        <v>0</v>
      </c>
      <c r="X96">
        <v>25.75</v>
      </c>
    </row>
    <row r="97" spans="1:83">
      <c r="G97" t="s">
        <v>139</v>
      </c>
      <c r="H97" s="115">
        <v>0</v>
      </c>
      <c r="I97" s="88">
        <v>25.57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25.57</v>
      </c>
      <c r="W97">
        <v>0</v>
      </c>
      <c r="X97">
        <v>25.57</v>
      </c>
    </row>
    <row r="98" spans="1:83">
      <c r="G98" t="s">
        <v>140</v>
      </c>
      <c r="H98" s="115">
        <v>0</v>
      </c>
      <c r="I98" s="88">
        <v>28.52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28.52</v>
      </c>
      <c r="W98">
        <v>0</v>
      </c>
      <c r="X98">
        <v>28.52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0.12803250000000002</v>
      </c>
      <c r="I99" s="111">
        <f t="shared" ref="I99:BQ99" si="1">SUM(I3:I98)/4000</f>
        <v>3.6334999999999999E-2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0.16436750000000003</v>
      </c>
      <c r="W99">
        <f t="shared" si="1"/>
        <v>0.12803250000000002</v>
      </c>
      <c r="X99">
        <f t="shared" si="1"/>
        <v>3.6334999999999999E-2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44690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7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7">
      <c r="A3" t="s">
        <v>45</v>
      </c>
      <c r="E3">
        <f>GT_NG!P3</f>
        <v>15.228873239436622</v>
      </c>
      <c r="F3">
        <f>GT_Spot!P3</f>
        <v>0</v>
      </c>
      <c r="G3">
        <f>PPCL_NG!P3</f>
        <v>17.54</v>
      </c>
      <c r="H3">
        <f>PPCL_Spot!P3</f>
        <v>27</v>
      </c>
      <c r="I3">
        <f>Bawana_NG!P3</f>
        <v>99.62</v>
      </c>
      <c r="J3">
        <f>Bawana_RLNG!P3</f>
        <v>0</v>
      </c>
      <c r="K3">
        <f>Bawana_Spot!P3</f>
        <v>155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1103.1056975680547</v>
      </c>
      <c r="P3" s="77">
        <v>59.095976964212262</v>
      </c>
      <c r="Q3" s="77">
        <v>38.307023999999998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70.95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61.85</v>
      </c>
      <c r="Z3" s="75">
        <f>IEX!N3</f>
        <v>0</v>
      </c>
      <c r="AA3" s="117">
        <f>STOA!H3</f>
        <v>837.31999999999982</v>
      </c>
      <c r="AB3" s="117">
        <f>-STOA!N3</f>
        <v>0</v>
      </c>
      <c r="AC3">
        <f>SUMIF(B3:AB3,"&gt;0")*$AC$2-SUMIF(B3:AB3,"&lt;0")*($AC$2/(1-$AC$2))+SUMIF(AI3:AR3,"&gt;0")*$AC$2-SUMIF(AI3:AR3,"&lt;0")*($AC$2/(1-$AC$2))</f>
        <v>22.220946631590991</v>
      </c>
      <c r="AD3">
        <f>SUM(B3:AB3,AI3:AR3)-AC3</f>
        <v>2502.8866251401128</v>
      </c>
      <c r="AE3">
        <f>'IDT-1'!B3</f>
        <v>42.86</v>
      </c>
      <c r="AF3" s="26"/>
      <c r="AG3">
        <f>SUM(AD3:AF3)+AT3</f>
        <v>2545.7466251401129</v>
      </c>
      <c r="AI3" s="75">
        <f>PXIL!H3</f>
        <v>0</v>
      </c>
      <c r="AJ3" s="75">
        <f>PXIL!N3</f>
        <v>0</v>
      </c>
      <c r="AK3" s="75">
        <f>RTM_IEX!H3</f>
        <v>40.090000000000003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15.228873239436622</v>
      </c>
      <c r="F4">
        <f>GT_Spot!P4</f>
        <v>0</v>
      </c>
      <c r="G4">
        <f>PPCL_NG!P4</f>
        <v>17.54</v>
      </c>
      <c r="H4">
        <f>PPCL_Spot!P4</f>
        <v>27</v>
      </c>
      <c r="I4">
        <f>Bawana_NG!P4</f>
        <v>99.62</v>
      </c>
      <c r="J4">
        <f>Bawana_RLNG!P4</f>
        <v>0</v>
      </c>
      <c r="K4">
        <f>Bawana_Spot!P4</f>
        <v>155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1086.6119096176546</v>
      </c>
      <c r="P4" s="77">
        <v>59.095976964212262</v>
      </c>
      <c r="Q4" s="77">
        <v>38.307023999999998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71.06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9.67</v>
      </c>
      <c r="Z4" s="75">
        <f>IEX!N4</f>
        <v>0</v>
      </c>
      <c r="AA4" s="117">
        <f>STOA!H4</f>
        <v>837.31999999999982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21.498873297627469</v>
      </c>
      <c r="AD4">
        <f t="shared" ref="AD4:AD67" si="1">SUM(B4:AB4,AI4:AR4)-AC4</f>
        <v>2421.5549105236755</v>
      </c>
      <c r="AE4">
        <f>'IDT-1'!B4</f>
        <v>46.872</v>
      </c>
      <c r="AF4" s="26"/>
      <c r="AG4">
        <f t="shared" ref="AG4:AG67" si="2">SUM(AD4:AF4)+AT4</f>
        <v>2468.4269105236754</v>
      </c>
      <c r="AI4" s="75">
        <f>PXIL!H4</f>
        <v>0</v>
      </c>
      <c r="AJ4" s="75">
        <f>PXIL!N4</f>
        <v>0</v>
      </c>
      <c r="AK4" s="75">
        <f>RTM_IEX!H4</f>
        <v>26.6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15.228873239436622</v>
      </c>
      <c r="F5">
        <f>GT_Spot!P5</f>
        <v>0</v>
      </c>
      <c r="G5">
        <f>PPCL_NG!P5</f>
        <v>17.54</v>
      </c>
      <c r="H5">
        <f>PPCL_Spot!P5</f>
        <v>27</v>
      </c>
      <c r="I5">
        <f>Bawana_NG!P5</f>
        <v>99.62</v>
      </c>
      <c r="J5">
        <f>Bawana_RLNG!P5</f>
        <v>0</v>
      </c>
      <c r="K5">
        <f>Bawana_Spot!P5</f>
        <v>155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1073.2578069904546</v>
      </c>
      <c r="P5" s="77">
        <v>59.095976964212262</v>
      </c>
      <c r="Q5" s="77">
        <v>38.307023999999998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63.72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39.65</v>
      </c>
      <c r="Z5" s="75">
        <f>IEX!N5</f>
        <v>0</v>
      </c>
      <c r="AA5" s="117">
        <f>STOA!H5</f>
        <v>788.9699999999998</v>
      </c>
      <c r="AB5" s="117">
        <f>-STOA!N5</f>
        <v>0</v>
      </c>
      <c r="AC5">
        <f t="shared" si="0"/>
        <v>21.942181194508109</v>
      </c>
      <c r="AD5">
        <f t="shared" si="1"/>
        <v>2471.487499999595</v>
      </c>
      <c r="AE5">
        <f>'IDT-1'!B5</f>
        <v>48.790999999999997</v>
      </c>
      <c r="AF5" s="26"/>
      <c r="AG5">
        <f t="shared" si="2"/>
        <v>2520.2784999995952</v>
      </c>
      <c r="AI5" s="75">
        <f>PXIL!H5</f>
        <v>0</v>
      </c>
      <c r="AJ5" s="75">
        <f>PXIL!N5</f>
        <v>0</v>
      </c>
      <c r="AK5" s="75">
        <f>RTM_IEX!H5</f>
        <v>116.04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15.228873239436622</v>
      </c>
      <c r="F6">
        <f>GT_Spot!P6</f>
        <v>0</v>
      </c>
      <c r="G6">
        <f>PPCL_NG!P6</f>
        <v>17.54</v>
      </c>
      <c r="H6">
        <f>PPCL_Spot!P6</f>
        <v>27</v>
      </c>
      <c r="I6">
        <f>Bawana_NG!P6</f>
        <v>99.62</v>
      </c>
      <c r="J6">
        <f>Bawana_RLNG!P6</f>
        <v>0</v>
      </c>
      <c r="K6">
        <f>Bawana_Spot!P6</f>
        <v>155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1073.2578069904546</v>
      </c>
      <c r="P6" s="77">
        <v>59.095976964212262</v>
      </c>
      <c r="Q6" s="77">
        <v>38.307023999999998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63.51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3.87</v>
      </c>
      <c r="Z6" s="75">
        <f>IEX!N6</f>
        <v>0</v>
      </c>
      <c r="AA6" s="117">
        <f>STOA!H6</f>
        <v>788.9699999999998</v>
      </c>
      <c r="AB6" s="117">
        <f>-STOA!N6</f>
        <v>0</v>
      </c>
      <c r="AC6">
        <f t="shared" si="0"/>
        <v>21.62546919450811</v>
      </c>
      <c r="AD6">
        <f t="shared" si="1"/>
        <v>2435.814211999595</v>
      </c>
      <c r="AE6">
        <f>'IDT-1'!B6</f>
        <v>53.996000000000002</v>
      </c>
      <c r="AF6" s="26"/>
      <c r="AG6">
        <f t="shared" si="2"/>
        <v>2489.8102119995951</v>
      </c>
      <c r="AI6" s="75">
        <f>PXIL!H6</f>
        <v>0</v>
      </c>
      <c r="AJ6" s="75">
        <f>PXIL!N6</f>
        <v>0</v>
      </c>
      <c r="AK6" s="75">
        <f>RTM_IEX!H6</f>
        <v>116.04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15.228873239436622</v>
      </c>
      <c r="F7">
        <f>GT_Spot!P7</f>
        <v>0</v>
      </c>
      <c r="G7">
        <f>PPCL_NG!P7</f>
        <v>17.54</v>
      </c>
      <c r="H7">
        <f>PPCL_Spot!P7</f>
        <v>27</v>
      </c>
      <c r="I7">
        <f>Bawana_NG!P7</f>
        <v>99.62</v>
      </c>
      <c r="J7">
        <f>Bawana_RLNG!P7</f>
        <v>0</v>
      </c>
      <c r="K7">
        <f>Bawana_Spot!P7</f>
        <v>155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1092.7678005409941</v>
      </c>
      <c r="P7" s="77">
        <v>59.095976964212262</v>
      </c>
      <c r="Q7" s="77">
        <v>38.307023999999998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63.19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63.82</v>
      </c>
      <c r="Z7" s="75">
        <f>IEX!N7</f>
        <v>0</v>
      </c>
      <c r="AA7" s="117">
        <f>STOA!H7</f>
        <v>692.26999999999987</v>
      </c>
      <c r="AB7" s="117">
        <f>-STOA!N7</f>
        <v>0</v>
      </c>
      <c r="AC7">
        <f t="shared" si="0"/>
        <v>20.534885137752855</v>
      </c>
      <c r="AD7">
        <f t="shared" si="1"/>
        <v>2312.9747896068898</v>
      </c>
      <c r="AE7">
        <f>'IDT-1'!B7</f>
        <v>62.601999999999997</v>
      </c>
      <c r="AF7" s="26"/>
      <c r="AG7">
        <f t="shared" si="2"/>
        <v>2375.5767896068896</v>
      </c>
      <c r="AI7" s="75">
        <f>PXIL!H7</f>
        <v>0</v>
      </c>
      <c r="AJ7" s="75">
        <f>PXIL!N7</f>
        <v>0</v>
      </c>
      <c r="AK7" s="75">
        <f>RTM_IEX!H7</f>
        <v>9.67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15.228873239436622</v>
      </c>
      <c r="F8">
        <f>GT_Spot!P8</f>
        <v>0</v>
      </c>
      <c r="G8">
        <f>PPCL_NG!P8</f>
        <v>17.54</v>
      </c>
      <c r="H8">
        <f>PPCL_Spot!P8</f>
        <v>27</v>
      </c>
      <c r="I8">
        <f>Bawana_NG!P8</f>
        <v>99.62</v>
      </c>
      <c r="J8">
        <f>Bawana_RLNG!P8</f>
        <v>0</v>
      </c>
      <c r="K8">
        <f>Bawana_Spot!P8</f>
        <v>155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1092.7678005409941</v>
      </c>
      <c r="P8" s="77">
        <v>59.095976964212262</v>
      </c>
      <c r="Q8" s="77">
        <v>38.307023999999998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62.980000000000004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11.6</v>
      </c>
      <c r="Z8" s="75">
        <f>IEX!N8</f>
        <v>0</v>
      </c>
      <c r="AA8" s="117">
        <f>STOA!H8</f>
        <v>692.26999999999987</v>
      </c>
      <c r="AB8" s="117">
        <f>-STOA!N8</f>
        <v>0</v>
      </c>
      <c r="AC8">
        <f t="shared" si="0"/>
        <v>20.490445137752861</v>
      </c>
      <c r="AD8">
        <f t="shared" si="1"/>
        <v>2307.9692296068902</v>
      </c>
      <c r="AE8">
        <f>'IDT-1'!B8</f>
        <v>82.68</v>
      </c>
      <c r="AF8" s="26"/>
      <c r="AG8">
        <f t="shared" si="2"/>
        <v>2390.64922960689</v>
      </c>
      <c r="AI8" s="75">
        <f>PXIL!H8</f>
        <v>0</v>
      </c>
      <c r="AJ8" s="75">
        <f>PXIL!N8</f>
        <v>0</v>
      </c>
      <c r="AK8" s="75">
        <f>RTM_IEX!H8</f>
        <v>57.05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15.228873239436622</v>
      </c>
      <c r="F9">
        <f>GT_Spot!P9</f>
        <v>0</v>
      </c>
      <c r="G9">
        <f>PPCL_NG!P9</f>
        <v>17.54</v>
      </c>
      <c r="H9">
        <f>PPCL_Spot!P9</f>
        <v>27</v>
      </c>
      <c r="I9">
        <f>Bawana_NG!P9</f>
        <v>99.62</v>
      </c>
      <c r="J9">
        <f>Bawana_RLNG!P9</f>
        <v>0</v>
      </c>
      <c r="K9">
        <f>Bawana_Spot!P9</f>
        <v>155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1094.9109893524715</v>
      </c>
      <c r="P9" s="77">
        <v>59.095976964212262</v>
      </c>
      <c r="Q9" s="77">
        <v>38.307023999999998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62.77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692.26999999999987</v>
      </c>
      <c r="AB9" s="117">
        <f>-STOA!N9</f>
        <v>0</v>
      </c>
      <c r="AC9">
        <f t="shared" si="0"/>
        <v>20.184145199293859</v>
      </c>
      <c r="AD9">
        <f t="shared" si="1"/>
        <v>2273.4687183568262</v>
      </c>
      <c r="AE9">
        <f>'IDT-1'!B9</f>
        <v>119.72799999999999</v>
      </c>
      <c r="AF9" s="26"/>
      <c r="AG9">
        <f t="shared" si="2"/>
        <v>2393.1967183568263</v>
      </c>
      <c r="AI9" s="75">
        <f>PXIL!H9</f>
        <v>0</v>
      </c>
      <c r="AJ9" s="75">
        <f>PXIL!N9</f>
        <v>0</v>
      </c>
      <c r="AK9" s="75">
        <f>RTM_IEX!H9</f>
        <v>31.91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15.228873239436622</v>
      </c>
      <c r="F10">
        <f>GT_Spot!P10</f>
        <v>0</v>
      </c>
      <c r="G10">
        <f>PPCL_NG!P10</f>
        <v>17.54</v>
      </c>
      <c r="H10">
        <f>PPCL_Spot!P10</f>
        <v>27</v>
      </c>
      <c r="I10">
        <f>Bawana_NG!P10</f>
        <v>99.62</v>
      </c>
      <c r="J10">
        <f>Bawana_RLNG!P10</f>
        <v>0</v>
      </c>
      <c r="K10">
        <f>Bawana_Spot!P10</f>
        <v>155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1094.9109893524715</v>
      </c>
      <c r="P10" s="77">
        <v>59.095976964212262</v>
      </c>
      <c r="Q10" s="77">
        <v>38.307023999999998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62.72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692.26999999999987</v>
      </c>
      <c r="AB10" s="117">
        <f>-STOA!N10</f>
        <v>0</v>
      </c>
      <c r="AC10">
        <f t="shared" si="0"/>
        <v>20.133728514870938</v>
      </c>
      <c r="AD10">
        <f t="shared" si="1"/>
        <v>2215.5591350412492</v>
      </c>
      <c r="AE10">
        <f>'IDT-1'!B10</f>
        <v>144.46799999999999</v>
      </c>
      <c r="AF10" s="26"/>
      <c r="AG10">
        <f t="shared" si="2"/>
        <v>2360.027135041249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17.54</v>
      </c>
      <c r="H11">
        <f>PPCL_Spot!P11</f>
        <v>27</v>
      </c>
      <c r="I11">
        <f>Bawana_NG!P11</f>
        <v>99.62</v>
      </c>
      <c r="J11">
        <f>Bawana_RLNG!P11</f>
        <v>0</v>
      </c>
      <c r="K11">
        <f>Bawana_Spot!P11</f>
        <v>96.217382509608242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1078.1120254780712</v>
      </c>
      <c r="P11" s="77">
        <v>59.095976964212262</v>
      </c>
      <c r="Q11" s="77">
        <v>38.307023999999998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63.45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93.8</v>
      </c>
      <c r="Z11" s="75">
        <f>IEX!N11</f>
        <v>0</v>
      </c>
      <c r="AA11" s="117">
        <f>STOA!H11</f>
        <v>402.16999999999996</v>
      </c>
      <c r="AB11" s="117">
        <f>-STOA!N11</f>
        <v>0</v>
      </c>
      <c r="AC11">
        <f t="shared" si="0"/>
        <v>19.115037877379528</v>
      </c>
      <c r="AD11">
        <f t="shared" si="1"/>
        <v>2153.0483572793846</v>
      </c>
      <c r="AE11">
        <f>'IDT-1'!B11</f>
        <v>162.95599999999999</v>
      </c>
      <c r="AF11" s="26"/>
      <c r="AG11">
        <f t="shared" si="2"/>
        <v>2316.0043572793847</v>
      </c>
      <c r="AI11" s="75">
        <f>PXIL!H11</f>
        <v>0</v>
      </c>
      <c r="AJ11" s="75">
        <f>PXIL!N11</f>
        <v>0</v>
      </c>
      <c r="AK11" s="75">
        <f>RTM_IEX!H11</f>
        <v>183.73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17.54</v>
      </c>
      <c r="H12">
        <f>PPCL_Spot!P12</f>
        <v>27</v>
      </c>
      <c r="I12">
        <f>Bawana_NG!P12</f>
        <v>99.62</v>
      </c>
      <c r="J12">
        <f>Bawana_RLNG!P12</f>
        <v>0</v>
      </c>
      <c r="K12">
        <f>Bawana_Spot!P12</f>
        <v>96.217382509608242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1078.1120254780712</v>
      </c>
      <c r="P12" s="77">
        <v>59.095976964212262</v>
      </c>
      <c r="Q12" s="77">
        <v>38.307023999999998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63.21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79.290000000000006</v>
      </c>
      <c r="Z12" s="75">
        <f>IEX!N12</f>
        <v>0</v>
      </c>
      <c r="AA12" s="117">
        <f>STOA!H12</f>
        <v>402.16999999999996</v>
      </c>
      <c r="AB12" s="117">
        <f>-STOA!N12</f>
        <v>0</v>
      </c>
      <c r="AC12">
        <f t="shared" si="0"/>
        <v>18.670373877379525</v>
      </c>
      <c r="AD12">
        <f t="shared" si="1"/>
        <v>2102.9630212793845</v>
      </c>
      <c r="AE12">
        <f>'IDT-1'!B12</f>
        <v>179.65600000000001</v>
      </c>
      <c r="AF12" s="26"/>
      <c r="AG12">
        <f t="shared" si="2"/>
        <v>2282.6190212793845</v>
      </c>
      <c r="AI12" s="75">
        <f>PXIL!H12</f>
        <v>0</v>
      </c>
      <c r="AJ12" s="75">
        <f>PXIL!N12</f>
        <v>0</v>
      </c>
      <c r="AK12" s="75">
        <f>RTM_IEX!H12</f>
        <v>147.94999999999999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17.54</v>
      </c>
      <c r="H13">
        <f>PPCL_Spot!P13</f>
        <v>27</v>
      </c>
      <c r="I13">
        <f>Bawana_NG!P13</f>
        <v>99.62</v>
      </c>
      <c r="J13">
        <f>Bawana_RLNG!P13</f>
        <v>0</v>
      </c>
      <c r="K13">
        <f>Bawana_Spot!P13</f>
        <v>96.217382509608242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1047.9739619580716</v>
      </c>
      <c r="P13" s="77">
        <v>59.095976964212262</v>
      </c>
      <c r="Q13" s="77">
        <v>38.307023999999998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63.61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34.81</v>
      </c>
      <c r="Z13" s="75">
        <f>IEX!N13</f>
        <v>0</v>
      </c>
      <c r="AA13" s="117">
        <f>STOA!H13</f>
        <v>402.16999999999996</v>
      </c>
      <c r="AB13" s="117">
        <f>-STOA!N13</f>
        <v>0</v>
      </c>
      <c r="AC13">
        <f t="shared" si="0"/>
        <v>17.574790918403529</v>
      </c>
      <c r="AD13">
        <f t="shared" si="1"/>
        <v>1979.5605407183609</v>
      </c>
      <c r="AE13">
        <f>'IDT-1'!B13</f>
        <v>198.476</v>
      </c>
      <c r="AF13" s="26"/>
      <c r="AG13">
        <f t="shared" si="2"/>
        <v>2178.0365407183608</v>
      </c>
      <c r="AI13" s="75">
        <f>PXIL!H13</f>
        <v>0</v>
      </c>
      <c r="AJ13" s="75">
        <f>PXIL!N13</f>
        <v>0</v>
      </c>
      <c r="AK13" s="75">
        <f>RTM_IEX!H13</f>
        <v>97.67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13.764927288280582</v>
      </c>
      <c r="F14">
        <f>GT_Spot!P14</f>
        <v>0</v>
      </c>
      <c r="G14">
        <f>PPCL_NG!P14</f>
        <v>17.54</v>
      </c>
      <c r="H14">
        <f>PPCL_Spot!P14</f>
        <v>27</v>
      </c>
      <c r="I14">
        <f>Bawana_NG!P14</f>
        <v>99.62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1042.1463751380716</v>
      </c>
      <c r="P14" s="77">
        <v>59.095976964212262</v>
      </c>
      <c r="Q14" s="77">
        <v>38.307023999999998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71.09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402.16999999999996</v>
      </c>
      <c r="AB14" s="117">
        <f>-STOA!N14</f>
        <v>0</v>
      </c>
      <c r="AC14">
        <f t="shared" si="0"/>
        <v>17.551725869836964</v>
      </c>
      <c r="AD14">
        <f t="shared" si="1"/>
        <v>1976.9625775207271</v>
      </c>
      <c r="AE14">
        <f>'IDT-1'!B14</f>
        <v>206</v>
      </c>
      <c r="AF14" s="26"/>
      <c r="AG14">
        <f t="shared" si="2"/>
        <v>2182.9625775207269</v>
      </c>
      <c r="AI14" s="75">
        <f>PXIL!H14</f>
        <v>0</v>
      </c>
      <c r="AJ14" s="75">
        <f>PXIL!N14</f>
        <v>0</v>
      </c>
      <c r="AK14" s="75">
        <f>RTM_IEX!H14</f>
        <v>123.78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14.418796784031052</v>
      </c>
      <c r="F15">
        <f>GT_Spot!P15</f>
        <v>0</v>
      </c>
      <c r="G15">
        <f>PPCL_NG!P15</f>
        <v>17.54</v>
      </c>
      <c r="H15">
        <f>PPCL_Spot!P15</f>
        <v>27.157171128007498</v>
      </c>
      <c r="I15">
        <f>Bawana_NG!P15</f>
        <v>99.62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1045.0492386025353</v>
      </c>
      <c r="P15" s="77">
        <v>59.095976964212262</v>
      </c>
      <c r="Q15" s="77">
        <v>38.307023999999998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69.789999999999992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54.15</v>
      </c>
      <c r="Z15" s="75">
        <f>IEX!N15</f>
        <v>0</v>
      </c>
      <c r="AA15" s="117">
        <f>STOA!H15</f>
        <v>280.02999999999997</v>
      </c>
      <c r="AB15" s="117">
        <f>-STOA!N15</f>
        <v>0</v>
      </c>
      <c r="AC15">
        <f t="shared" si="0"/>
        <v>17.034232225813319</v>
      </c>
      <c r="AD15">
        <f t="shared" si="1"/>
        <v>1918.6739752529727</v>
      </c>
      <c r="AE15">
        <f>'IDT-1'!B15</f>
        <v>241.852</v>
      </c>
      <c r="AF15" s="26"/>
      <c r="AG15">
        <f t="shared" si="2"/>
        <v>2160.5259752529728</v>
      </c>
      <c r="AI15" s="75">
        <f>PXIL!H15</f>
        <v>0</v>
      </c>
      <c r="AJ15" s="75">
        <f>PXIL!N15</f>
        <v>0</v>
      </c>
      <c r="AK15" s="75">
        <f>RTM_IEX!H15</f>
        <v>130.55000000000001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14.418796784031052</v>
      </c>
      <c r="F16">
        <f>GT_Spot!P16</f>
        <v>0</v>
      </c>
      <c r="G16">
        <f>PPCL_NG!P16</f>
        <v>17.54</v>
      </c>
      <c r="H16">
        <f>PPCL_Spot!P16</f>
        <v>27.157171128007498</v>
      </c>
      <c r="I16">
        <f>Bawana_NG!P16</f>
        <v>99.62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1045.0492386025353</v>
      </c>
      <c r="P16" s="77">
        <v>59.095976964212262</v>
      </c>
      <c r="Q16" s="77">
        <v>38.307023999999998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69.510000000000005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280.02999999999997</v>
      </c>
      <c r="AB16" s="117">
        <f>-STOA!N16</f>
        <v>0</v>
      </c>
      <c r="AC16">
        <f t="shared" si="0"/>
        <v>16.129768225813319</v>
      </c>
      <c r="AD16">
        <f t="shared" si="1"/>
        <v>1816.7984392529729</v>
      </c>
      <c r="AE16">
        <f>'IDT-1'!B16</f>
        <v>260</v>
      </c>
      <c r="AF16" s="26"/>
      <c r="AG16">
        <f t="shared" si="2"/>
        <v>2076.7984392529729</v>
      </c>
      <c r="AI16" s="75">
        <f>PXIL!H16</f>
        <v>0</v>
      </c>
      <c r="AJ16" s="75">
        <f>PXIL!N16</f>
        <v>0</v>
      </c>
      <c r="AK16" s="75">
        <f>RTM_IEX!H16</f>
        <v>82.2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14.418796784031052</v>
      </c>
      <c r="F17">
        <f>GT_Spot!P17</f>
        <v>0</v>
      </c>
      <c r="G17">
        <f>PPCL_NG!P17</f>
        <v>17.54</v>
      </c>
      <c r="H17">
        <f>PPCL_Spot!P17</f>
        <v>27.157171128007498</v>
      </c>
      <c r="I17">
        <f>Bawana_NG!P17</f>
        <v>99.62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1045.0492386025353</v>
      </c>
      <c r="P17" s="77">
        <v>59.095976964212262</v>
      </c>
      <c r="Q17" s="77">
        <v>38.307023999999998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64.989999999999995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280.02999999999997</v>
      </c>
      <c r="AB17" s="117">
        <f>-STOA!N17</f>
        <v>0</v>
      </c>
      <c r="AC17">
        <f t="shared" si="0"/>
        <v>16.396320225813319</v>
      </c>
      <c r="AD17">
        <f t="shared" si="1"/>
        <v>1846.8218872529728</v>
      </c>
      <c r="AE17">
        <f>'IDT-1'!B17</f>
        <v>235</v>
      </c>
      <c r="AF17" s="26"/>
      <c r="AG17">
        <f t="shared" si="2"/>
        <v>2081.8218872529728</v>
      </c>
      <c r="AI17" s="75">
        <f>PXIL!H17</f>
        <v>0</v>
      </c>
      <c r="AJ17" s="75">
        <f>PXIL!N17</f>
        <v>0</v>
      </c>
      <c r="AK17" s="75">
        <f>RTM_IEX!H17</f>
        <v>117.01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14.418796784031052</v>
      </c>
      <c r="F18">
        <f>GT_Spot!P18</f>
        <v>0</v>
      </c>
      <c r="G18">
        <f>PPCL_NG!P18</f>
        <v>17.54</v>
      </c>
      <c r="H18">
        <f>PPCL_Spot!P18</f>
        <v>27.157171128007498</v>
      </c>
      <c r="I18">
        <f>Bawana_NG!P18</f>
        <v>99.62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1045.0492386025353</v>
      </c>
      <c r="P18" s="77">
        <v>59.095976964212262</v>
      </c>
      <c r="Q18" s="77">
        <v>38.307023999999998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64.27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280.02999999999997</v>
      </c>
      <c r="AB18" s="117">
        <f>-STOA!N18</f>
        <v>0</v>
      </c>
      <c r="AC18">
        <f t="shared" si="0"/>
        <v>16.032616225813317</v>
      </c>
      <c r="AD18">
        <f t="shared" si="1"/>
        <v>1805.8555912529728</v>
      </c>
      <c r="AE18">
        <f>'IDT-1'!B18</f>
        <v>210</v>
      </c>
      <c r="AF18" s="26"/>
      <c r="AG18">
        <f t="shared" si="2"/>
        <v>2015.8555912529728</v>
      </c>
      <c r="AI18" s="75">
        <f>PXIL!H18</f>
        <v>0</v>
      </c>
      <c r="AJ18" s="75">
        <f>PXIL!N18</f>
        <v>0</v>
      </c>
      <c r="AK18" s="75">
        <f>RTM_IEX!H18</f>
        <v>76.400000000000006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14.418796784031052</v>
      </c>
      <c r="F19">
        <f>GT_Spot!P19</f>
        <v>0</v>
      </c>
      <c r="G19">
        <f>PPCL_NG!P19</f>
        <v>17.54</v>
      </c>
      <c r="H19">
        <f>PPCL_Spot!P19</f>
        <v>27.157171128007498</v>
      </c>
      <c r="I19">
        <f>Bawana_NG!P19</f>
        <v>99.62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1053.8113137385351</v>
      </c>
      <c r="P19" s="77">
        <v>59.095976964212262</v>
      </c>
      <c r="Q19" s="77">
        <v>38.307023999999998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92.35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280.02999999999997</v>
      </c>
      <c r="AB19" s="117">
        <f>-STOA!N19</f>
        <v>0</v>
      </c>
      <c r="AC19">
        <f t="shared" si="0"/>
        <v>16.705658487010115</v>
      </c>
      <c r="AD19">
        <f t="shared" si="1"/>
        <v>1881.6646241277754</v>
      </c>
      <c r="AE19">
        <f>'IDT-1'!B19</f>
        <v>181</v>
      </c>
      <c r="AF19" s="26"/>
      <c r="AG19">
        <f t="shared" si="2"/>
        <v>2062.6646241277754</v>
      </c>
      <c r="AI19" s="75">
        <f>PXIL!H19</f>
        <v>0</v>
      </c>
      <c r="AJ19" s="75">
        <f>PXIL!N19</f>
        <v>0</v>
      </c>
      <c r="AK19" s="75">
        <f>RTM_IEX!H19</f>
        <v>116.04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14.418796784031052</v>
      </c>
      <c r="F20">
        <f>GT_Spot!P20</f>
        <v>0</v>
      </c>
      <c r="G20">
        <f>PPCL_NG!P20</f>
        <v>17.54</v>
      </c>
      <c r="H20">
        <f>PPCL_Spot!P20</f>
        <v>27.157171128007498</v>
      </c>
      <c r="I20">
        <f>Bawana_NG!P20</f>
        <v>99.62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1058.0778906357355</v>
      </c>
      <c r="P20" s="77">
        <v>59.095976964212262</v>
      </c>
      <c r="Q20" s="77">
        <v>38.307023999999998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90.02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280.02999999999997</v>
      </c>
      <c r="AB20" s="117">
        <f>-STOA!N20</f>
        <v>0</v>
      </c>
      <c r="AC20">
        <f t="shared" si="0"/>
        <v>16.816332363705481</v>
      </c>
      <c r="AD20">
        <f t="shared" si="1"/>
        <v>1894.1305271482809</v>
      </c>
      <c r="AE20">
        <f>'IDT-1'!B20</f>
        <v>137</v>
      </c>
      <c r="AF20" s="26"/>
      <c r="AG20">
        <f t="shared" si="2"/>
        <v>2031.1305271482809</v>
      </c>
      <c r="AI20" s="75">
        <f>PXIL!H20</f>
        <v>0</v>
      </c>
      <c r="AJ20" s="75">
        <f>PXIL!N20</f>
        <v>0</v>
      </c>
      <c r="AK20" s="75">
        <f>RTM_IEX!H20</f>
        <v>126.68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14.418796784031052</v>
      </c>
      <c r="F21">
        <f>GT_Spot!P21</f>
        <v>0</v>
      </c>
      <c r="G21">
        <f>PPCL_NG!P21</f>
        <v>17.54</v>
      </c>
      <c r="H21">
        <f>PPCL_Spot!P21</f>
        <v>27.157171128007498</v>
      </c>
      <c r="I21">
        <f>Bawana_NG!P21</f>
        <v>99.62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1067.1152386663132</v>
      </c>
      <c r="P21" s="77">
        <v>59.095976964212262</v>
      </c>
      <c r="Q21" s="77">
        <v>38.307023999999998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98.04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280.02999999999997</v>
      </c>
      <c r="AB21" s="117">
        <f>-STOA!N21</f>
        <v>0</v>
      </c>
      <c r="AC21">
        <f t="shared" si="0"/>
        <v>16.974973026374563</v>
      </c>
      <c r="AD21">
        <f t="shared" si="1"/>
        <v>1911.9992345161893</v>
      </c>
      <c r="AE21">
        <f>'IDT-1'!B21</f>
        <v>111</v>
      </c>
      <c r="AF21" s="26"/>
      <c r="AG21">
        <f t="shared" si="2"/>
        <v>2022.9992345161893</v>
      </c>
      <c r="AI21" s="75">
        <f>PXIL!H21</f>
        <v>0</v>
      </c>
      <c r="AJ21" s="75">
        <f>PXIL!N21</f>
        <v>0</v>
      </c>
      <c r="AK21" s="75">
        <f>RTM_IEX!H21</f>
        <v>127.65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14.418796784031052</v>
      </c>
      <c r="F22">
        <f>GT_Spot!P22</f>
        <v>0</v>
      </c>
      <c r="G22">
        <f>PPCL_NG!P22</f>
        <v>17.54</v>
      </c>
      <c r="H22">
        <f>PPCL_Spot!P22</f>
        <v>27.157171128007498</v>
      </c>
      <c r="I22">
        <f>Bawana_NG!P22</f>
        <v>99.62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1071.9659990207579</v>
      </c>
      <c r="P22" s="77">
        <v>59.095976964212262</v>
      </c>
      <c r="Q22" s="77">
        <v>38.307023999999998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95.8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280.02999999999997</v>
      </c>
      <c r="AB22" s="117">
        <f>-STOA!N22</f>
        <v>0</v>
      </c>
      <c r="AC22">
        <f t="shared" si="0"/>
        <v>16.589363717493676</v>
      </c>
      <c r="AD22">
        <f t="shared" si="1"/>
        <v>1868.565604179515</v>
      </c>
      <c r="AE22">
        <f>'IDT-1'!B22</f>
        <v>87</v>
      </c>
      <c r="AF22" s="26"/>
      <c r="AG22">
        <f t="shared" si="2"/>
        <v>1955.565604179515</v>
      </c>
      <c r="AI22" s="75">
        <f>PXIL!H22</f>
        <v>0</v>
      </c>
      <c r="AJ22" s="75">
        <f>PXIL!N22</f>
        <v>0</v>
      </c>
      <c r="AK22" s="75">
        <f>RTM_IEX!H22</f>
        <v>81.22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14.418796784031052</v>
      </c>
      <c r="F23">
        <f>GT_Spot!P23</f>
        <v>0</v>
      </c>
      <c r="G23">
        <f>PPCL_NG!P23</f>
        <v>17.54</v>
      </c>
      <c r="H23">
        <f>PPCL_Spot!P23</f>
        <v>27.157171128007498</v>
      </c>
      <c r="I23">
        <f>Bawana_NG!P23</f>
        <v>99.62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1073.1381886847578</v>
      </c>
      <c r="P23" s="77">
        <v>59.095976964212262</v>
      </c>
      <c r="Q23" s="77">
        <v>38.307023999999998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92.25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280.02999999999997</v>
      </c>
      <c r="AB23" s="117">
        <f>-STOA!N23</f>
        <v>0</v>
      </c>
      <c r="AC23">
        <f t="shared" si="0"/>
        <v>16.696126986536875</v>
      </c>
      <c r="AD23">
        <f t="shared" si="1"/>
        <v>1880.5910305744715</v>
      </c>
      <c r="AE23">
        <f>'IDT-1'!B23</f>
        <v>65</v>
      </c>
      <c r="AF23" s="26"/>
      <c r="AG23">
        <f t="shared" si="2"/>
        <v>1945.5910305744715</v>
      </c>
      <c r="AI23" s="75">
        <f>PXIL!H23</f>
        <v>0</v>
      </c>
      <c r="AJ23" s="75">
        <f>PXIL!N23</f>
        <v>0</v>
      </c>
      <c r="AK23" s="75">
        <f>RTM_IEX!H23</f>
        <v>95.73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14.418796784031052</v>
      </c>
      <c r="F24">
        <f>GT_Spot!P24</f>
        <v>0</v>
      </c>
      <c r="G24">
        <f>PPCL_NG!P24</f>
        <v>17.54</v>
      </c>
      <c r="H24">
        <f>PPCL_Spot!P24</f>
        <v>27.157171128007498</v>
      </c>
      <c r="I24">
        <f>Bawana_NG!P24</f>
        <v>99.62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1075.3143842783577</v>
      </c>
      <c r="P24" s="77">
        <v>59.095976964212262</v>
      </c>
      <c r="Q24" s="77">
        <v>38.307023999999998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90.839999999999989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280.02999999999997</v>
      </c>
      <c r="AB24" s="117">
        <f>-STOA!N24</f>
        <v>0</v>
      </c>
      <c r="AC24">
        <f t="shared" si="0"/>
        <v>16.685885507760553</v>
      </c>
      <c r="AD24">
        <f t="shared" si="1"/>
        <v>1879.4374676468476</v>
      </c>
      <c r="AE24">
        <f>'IDT-1'!B24</f>
        <v>42</v>
      </c>
      <c r="AF24" s="26"/>
      <c r="AG24">
        <f t="shared" si="2"/>
        <v>1921.4374676468476</v>
      </c>
      <c r="AI24" s="75">
        <f>PXIL!H24</f>
        <v>0</v>
      </c>
      <c r="AJ24" s="75">
        <f>PXIL!N24</f>
        <v>0</v>
      </c>
      <c r="AK24" s="75">
        <f>RTM_IEX!H24</f>
        <v>93.8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14.418796784031052</v>
      </c>
      <c r="F25">
        <f>GT_Spot!P25</f>
        <v>0</v>
      </c>
      <c r="G25">
        <f>PPCL_NG!P25</f>
        <v>17.54</v>
      </c>
      <c r="H25">
        <f>PPCL_Spot!P25</f>
        <v>27.157171128007498</v>
      </c>
      <c r="I25">
        <f>Bawana_NG!P25</f>
        <v>99.62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1072.4268476279578</v>
      </c>
      <c r="P25" s="77">
        <v>59.095976964212262</v>
      </c>
      <c r="Q25" s="77">
        <v>38.307023999999998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76.12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280.02999999999997</v>
      </c>
      <c r="AB25" s="117">
        <f>-STOA!N25</f>
        <v>0</v>
      </c>
      <c r="AC25">
        <f t="shared" si="0"/>
        <v>16.190555185237034</v>
      </c>
      <c r="AD25">
        <f t="shared" si="1"/>
        <v>1823.6452613189713</v>
      </c>
      <c r="AE25">
        <f>'IDT-1'!B25</f>
        <v>29</v>
      </c>
      <c r="AF25" s="26"/>
      <c r="AG25">
        <f t="shared" si="2"/>
        <v>1852.6452613189713</v>
      </c>
      <c r="AI25" s="75">
        <f>PXIL!H25</f>
        <v>0</v>
      </c>
      <c r="AJ25" s="75">
        <f>PXIL!N25</f>
        <v>0</v>
      </c>
      <c r="AK25" s="75">
        <f>RTM_IEX!H25</f>
        <v>55.12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9.7202978488692775</v>
      </c>
      <c r="F26">
        <f>GT_Spot!P26</f>
        <v>0</v>
      </c>
      <c r="G26">
        <f>PPCL_NG!P26</f>
        <v>17.54</v>
      </c>
      <c r="H26">
        <f>PPCL_Spot!P26</f>
        <v>27.157171128007498</v>
      </c>
      <c r="I26">
        <f>Bawana_NG!P26</f>
        <v>99.62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1073.5081501223578</v>
      </c>
      <c r="P26" s="77">
        <v>59.095976964212262</v>
      </c>
      <c r="Q26" s="77">
        <v>38.307023999999998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78.92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280.02999999999997</v>
      </c>
      <c r="AB26" s="117">
        <f>-STOA!N26</f>
        <v>0</v>
      </c>
      <c r="AC26">
        <f t="shared" si="0"/>
        <v>16.166379856558333</v>
      </c>
      <c r="AD26">
        <f t="shared" si="1"/>
        <v>1820.9222402068885</v>
      </c>
      <c r="AE26">
        <f>'IDT-1'!B26</f>
        <v>0</v>
      </c>
      <c r="AF26" s="26"/>
      <c r="AG26">
        <f t="shared" si="2"/>
        <v>1820.9222402068885</v>
      </c>
      <c r="AI26" s="75">
        <f>PXIL!H26</f>
        <v>0</v>
      </c>
      <c r="AJ26" s="75">
        <f>PXIL!N26</f>
        <v>0</v>
      </c>
      <c r="AK26" s="75">
        <f>RTM_IEX!H26</f>
        <v>53.19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14.195564180759634</v>
      </c>
      <c r="F27">
        <f>GT_Spot!P27</f>
        <v>0</v>
      </c>
      <c r="G27">
        <f>PPCL_NG!P27</f>
        <v>17.54</v>
      </c>
      <c r="H27">
        <f>PPCL_Spot!P27</f>
        <v>27.157171128007498</v>
      </c>
      <c r="I27">
        <f>Bawana_NG!P27</f>
        <v>99.62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1071.2410673591578</v>
      </c>
      <c r="P27" s="77">
        <v>59.095976964212262</v>
      </c>
      <c r="Q27" s="77">
        <v>38.307023999999998</v>
      </c>
      <c r="R27" s="80">
        <v>9.3224747474747467</v>
      </c>
      <c r="S27" s="80">
        <v>0</v>
      </c>
      <c r="T27" s="78">
        <f>SUMPRODUCT(LTA!F27:AJ27,LTA!F$101:AJ$101,LTA!F$103:AJ$103)</f>
        <v>0.55000000000000004</v>
      </c>
      <c r="U27" s="78">
        <f>SUMPRODUCT(LTA!F27:AJ27,LTA!F$102:AJ$102,LTA!F$103:AJ$103)</f>
        <v>76.63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152.24</v>
      </c>
      <c r="AB27" s="117">
        <f>-STOA!N27</f>
        <v>0</v>
      </c>
      <c r="AC27">
        <f t="shared" si="0"/>
        <v>15.034353649740584</v>
      </c>
      <c r="AD27">
        <f t="shared" si="1"/>
        <v>1693.4149247298712</v>
      </c>
      <c r="AE27">
        <f>'IDT-1'!B27</f>
        <v>83</v>
      </c>
      <c r="AF27" s="26"/>
      <c r="AG27">
        <f t="shared" si="2"/>
        <v>1776.4149247298712</v>
      </c>
      <c r="AI27" s="75">
        <f>PXIL!H27</f>
        <v>0</v>
      </c>
      <c r="AJ27" s="75">
        <f>PXIL!N27</f>
        <v>0</v>
      </c>
      <c r="AK27" s="75">
        <f>RTM_IEX!H27</f>
        <v>42.55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14.195564180759634</v>
      </c>
      <c r="F28">
        <f>GT_Spot!P28</f>
        <v>0</v>
      </c>
      <c r="G28">
        <f>PPCL_NG!P28</f>
        <v>17.54</v>
      </c>
      <c r="H28">
        <f>PPCL_Spot!P28</f>
        <v>27.157171128007498</v>
      </c>
      <c r="I28">
        <f>Bawana_NG!P28</f>
        <v>99.62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1087.2580738439578</v>
      </c>
      <c r="P28" s="77">
        <v>59.095976964212262</v>
      </c>
      <c r="Q28" s="77">
        <v>38.307023999999998</v>
      </c>
      <c r="R28" s="80">
        <v>15.91969696969697</v>
      </c>
      <c r="S28" s="80">
        <v>0</v>
      </c>
      <c r="T28" s="78">
        <f>SUMPRODUCT(LTA!F28:AJ28,LTA!F$101:AJ$101,LTA!F$103:AJ$103)</f>
        <v>4.9399999999999995</v>
      </c>
      <c r="U28" s="78">
        <f>SUMPRODUCT(LTA!F28:AJ28,LTA!F$102:AJ$102,LTA!F$103:AJ$103)</f>
        <v>74.33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152.46</v>
      </c>
      <c r="AB28" s="117">
        <f>-STOA!N28</f>
        <v>0</v>
      </c>
      <c r="AC28">
        <f t="shared" si="0"/>
        <v>15.568550862362383</v>
      </c>
      <c r="AD28">
        <f t="shared" si="1"/>
        <v>1753.5849562242718</v>
      </c>
      <c r="AE28">
        <f>'IDT-1'!B28</f>
        <v>49</v>
      </c>
      <c r="AF28" s="26"/>
      <c r="AG28">
        <f t="shared" si="2"/>
        <v>1802.5849562242718</v>
      </c>
      <c r="AI28" s="75">
        <f>PXIL!H28</f>
        <v>0</v>
      </c>
      <c r="AJ28" s="75">
        <f>PXIL!N28</f>
        <v>0</v>
      </c>
      <c r="AK28" s="75">
        <f>RTM_IEX!H28</f>
        <v>78.33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14.195564180759634</v>
      </c>
      <c r="F29">
        <f>GT_Spot!P29</f>
        <v>0</v>
      </c>
      <c r="G29">
        <f>PPCL_NG!P29</f>
        <v>17.54</v>
      </c>
      <c r="H29">
        <f>PPCL_Spot!P29</f>
        <v>27.157171128007498</v>
      </c>
      <c r="I29">
        <f>Bawana_NG!P29</f>
        <v>99.62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1098.2919544607576</v>
      </c>
      <c r="P29" s="77">
        <v>59.095976964212262</v>
      </c>
      <c r="Q29" s="77">
        <v>38.307023999999998</v>
      </c>
      <c r="R29" s="80">
        <v>24.906313131313134</v>
      </c>
      <c r="S29" s="80">
        <v>0</v>
      </c>
      <c r="T29" s="78">
        <f>SUMPRODUCT(LTA!F29:AJ29,LTA!F$101:AJ$101,LTA!F$103:AJ$103)</f>
        <v>12.23</v>
      </c>
      <c r="U29" s="78">
        <f>SUMPRODUCT(LTA!F29:AJ29,LTA!F$102:AJ$102,LTA!F$103:AJ$103)</f>
        <v>72.27000000000001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153.02000000000001</v>
      </c>
      <c r="AB29" s="117">
        <f>-STOA!N29</f>
        <v>0</v>
      </c>
      <c r="AC29">
        <f t="shared" si="0"/>
        <v>15.812667234012441</v>
      </c>
      <c r="AD29">
        <f t="shared" si="1"/>
        <v>1781.0813366310374</v>
      </c>
      <c r="AE29">
        <f>'IDT-1'!B29</f>
        <v>11</v>
      </c>
      <c r="AF29" s="26"/>
      <c r="AG29">
        <f t="shared" si="2"/>
        <v>1792.0813366310374</v>
      </c>
      <c r="AI29" s="75">
        <f>PXIL!H29</f>
        <v>0</v>
      </c>
      <c r="AJ29" s="75">
        <f>PXIL!N29</f>
        <v>0</v>
      </c>
      <c r="AK29" s="75">
        <f>RTM_IEX!H29</f>
        <v>80.260000000000005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14.195564180759634</v>
      </c>
      <c r="F30">
        <f>GT_Spot!P30</f>
        <v>0</v>
      </c>
      <c r="G30">
        <f>PPCL_NG!P30</f>
        <v>17.54</v>
      </c>
      <c r="H30">
        <f>PPCL_Spot!P30</f>
        <v>27.157171128007498</v>
      </c>
      <c r="I30">
        <f>Bawana_NG!P30</f>
        <v>99.62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1098.2919544607576</v>
      </c>
      <c r="P30" s="77">
        <v>59.095976964212262</v>
      </c>
      <c r="Q30" s="77">
        <v>38.307023999999998</v>
      </c>
      <c r="R30" s="80">
        <v>31.186868686868689</v>
      </c>
      <c r="S30" s="80">
        <v>0</v>
      </c>
      <c r="T30" s="78">
        <f>SUMPRODUCT(LTA!F30:AJ30,LTA!F$101:AJ$101,LTA!F$103:AJ$103)</f>
        <v>20.47</v>
      </c>
      <c r="U30" s="78">
        <f>SUMPRODUCT(LTA!F30:AJ30,LTA!F$102:AJ$102,LTA!F$103:AJ$103)</f>
        <v>70.47999999999999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153.85000000000002</v>
      </c>
      <c r="AB30" s="117">
        <f>-STOA!N30</f>
        <v>0</v>
      </c>
      <c r="AC30">
        <f t="shared" si="0"/>
        <v>15.719304122901328</v>
      </c>
      <c r="AD30">
        <f t="shared" si="1"/>
        <v>1770.565255297704</v>
      </c>
      <c r="AE30">
        <f>'IDT-1'!B30</f>
        <v>0</v>
      </c>
      <c r="AF30" s="26"/>
      <c r="AG30">
        <f t="shared" si="2"/>
        <v>1770.565255297704</v>
      </c>
      <c r="AI30" s="75">
        <f>PXIL!H30</f>
        <v>0</v>
      </c>
      <c r="AJ30" s="75">
        <f>PXIL!N30</f>
        <v>0</v>
      </c>
      <c r="AK30" s="75">
        <f>RTM_IEX!H30</f>
        <v>56.09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14.195564180759634</v>
      </c>
      <c r="F31">
        <f>GT_Spot!P31</f>
        <v>0</v>
      </c>
      <c r="G31">
        <f>PPCL_NG!P31</f>
        <v>17.54</v>
      </c>
      <c r="H31">
        <f>PPCL_Spot!P31</f>
        <v>27</v>
      </c>
      <c r="I31">
        <f>Bawana_NG!P31</f>
        <v>99.62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1092.9294665763575</v>
      </c>
      <c r="P31" s="77">
        <v>59.095976964212262</v>
      </c>
      <c r="Q31" s="77">
        <v>38.307023999999998</v>
      </c>
      <c r="R31" s="80">
        <v>35.888888888888893</v>
      </c>
      <c r="S31" s="80">
        <v>0</v>
      </c>
      <c r="T31" s="78">
        <f>SUMPRODUCT(LTA!F31:AJ31,LTA!F$101:AJ$101,LTA!F$103:AJ$103)</f>
        <v>32.36</v>
      </c>
      <c r="U31" s="78">
        <f>SUMPRODUCT(LTA!F31:AJ31,LTA!F$102:AJ$102,LTA!F$103:AJ$103)</f>
        <v>68.48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155.01000000000002</v>
      </c>
      <c r="AB31" s="117">
        <f>-STOA!N31</f>
        <v>0</v>
      </c>
      <c r="AC31">
        <f t="shared" si="0"/>
        <v>15.475563196769436</v>
      </c>
      <c r="AD31">
        <f t="shared" si="1"/>
        <v>1706.9513574134487</v>
      </c>
      <c r="AE31">
        <f>'IDT-1'!B31</f>
        <v>11</v>
      </c>
      <c r="AF31" s="26"/>
      <c r="AG31">
        <f t="shared" si="2"/>
        <v>1667.9513574134487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14.195564180759634</v>
      </c>
      <c r="F32">
        <f>GT_Spot!P32</f>
        <v>0</v>
      </c>
      <c r="G32">
        <f>PPCL_NG!P32</f>
        <v>17.54</v>
      </c>
      <c r="H32">
        <f>PPCL_Spot!P32</f>
        <v>27</v>
      </c>
      <c r="I32">
        <f>Bawana_NG!P32</f>
        <v>99.62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1086.6783763043577</v>
      </c>
      <c r="P32" s="77">
        <v>59.095976964212262</v>
      </c>
      <c r="Q32" s="77">
        <v>38.307023999999998</v>
      </c>
      <c r="R32" s="80">
        <v>38.359848484848477</v>
      </c>
      <c r="S32" s="80">
        <v>0</v>
      </c>
      <c r="T32" s="78">
        <f>SUMPRODUCT(LTA!F32:AJ32,LTA!F$101:AJ$101,LTA!F$103:AJ$103)</f>
        <v>46.789999999999992</v>
      </c>
      <c r="U32" s="78">
        <f>SUMPRODUCT(LTA!F32:AJ32,LTA!F$102:AJ$102,LTA!F$103:AJ$103)</f>
        <v>66.39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156.55000000000001</v>
      </c>
      <c r="AB32" s="117">
        <f>-STOA!N32</f>
        <v>0</v>
      </c>
      <c r="AC32">
        <f t="shared" si="0"/>
        <v>15.404635751420768</v>
      </c>
      <c r="AD32">
        <f t="shared" si="1"/>
        <v>1735.1221541827574</v>
      </c>
      <c r="AE32">
        <f>'IDT-1'!B32</f>
        <v>0</v>
      </c>
      <c r="AF32" s="26"/>
      <c r="AG32">
        <f t="shared" si="2"/>
        <v>1685.1221541827574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14.195564180759634</v>
      </c>
      <c r="F33">
        <f>GT_Spot!P33</f>
        <v>0</v>
      </c>
      <c r="G33">
        <f>PPCL_NG!P33</f>
        <v>17.54</v>
      </c>
      <c r="H33">
        <f>PPCL_Spot!P33</f>
        <v>27</v>
      </c>
      <c r="I33">
        <f>Bawana_NG!P33</f>
        <v>99.62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1056.2415122674811</v>
      </c>
      <c r="P33" s="77">
        <v>59.095976964212262</v>
      </c>
      <c r="Q33" s="77">
        <v>38.307023999999998</v>
      </c>
      <c r="R33" s="80">
        <v>38.359848484848477</v>
      </c>
      <c r="S33" s="80">
        <v>0</v>
      </c>
      <c r="T33" s="78">
        <f>SUMPRODUCT(LTA!F33:AJ33,LTA!F$101:AJ$101,LTA!F$103:AJ$103)</f>
        <v>64.45</v>
      </c>
      <c r="U33" s="78">
        <f>SUMPRODUCT(LTA!F33:AJ33,LTA!F$102:AJ$102,LTA!F$103:AJ$103)</f>
        <v>75.41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158.32000000000002</v>
      </c>
      <c r="AB33" s="117">
        <f>-STOA!N33</f>
        <v>0</v>
      </c>
      <c r="AC33">
        <f t="shared" si="0"/>
        <v>15.616919347896255</v>
      </c>
      <c r="AD33">
        <f t="shared" si="1"/>
        <v>1759.0330065494052</v>
      </c>
      <c r="AE33">
        <f>'IDT-1'!B33</f>
        <v>0</v>
      </c>
      <c r="AF33" s="26"/>
      <c r="AG33">
        <f t="shared" si="2"/>
        <v>1709.0330065494052</v>
      </c>
      <c r="AI33" s="75">
        <f>PXIL!H33</f>
        <v>0</v>
      </c>
      <c r="AJ33" s="75">
        <f>PXIL!N33</f>
        <v>0</v>
      </c>
      <c r="AK33" s="75">
        <f>RTM_IEX!H33</f>
        <v>26.11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14.195564180759634</v>
      </c>
      <c r="F34">
        <f>GT_Spot!P34</f>
        <v>0</v>
      </c>
      <c r="G34">
        <f>PPCL_NG!P34</f>
        <v>17.54</v>
      </c>
      <c r="H34">
        <f>PPCL_Spot!P34</f>
        <v>27</v>
      </c>
      <c r="I34">
        <f>Bawana_NG!P34</f>
        <v>99.62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1028.4173362463209</v>
      </c>
      <c r="P34" s="77">
        <v>59.095976964212262</v>
      </c>
      <c r="Q34" s="77">
        <v>38.307023999999998</v>
      </c>
      <c r="R34" s="80">
        <v>38.359848484848477</v>
      </c>
      <c r="S34" s="80">
        <v>0</v>
      </c>
      <c r="T34" s="78">
        <f>SUMPRODUCT(LTA!F34:AJ34,LTA!F$101:AJ$101,LTA!F$103:AJ$103)</f>
        <v>85.64</v>
      </c>
      <c r="U34" s="78">
        <f>SUMPRODUCT(LTA!F34:AJ34,LTA!F$102:AJ$102,LTA!F$103:AJ$103)</f>
        <v>94.02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160.28</v>
      </c>
      <c r="AB34" s="117">
        <f>-STOA!N34</f>
        <v>0</v>
      </c>
      <c r="AC34">
        <f t="shared" si="0"/>
        <v>15.748090598910043</v>
      </c>
      <c r="AD34">
        <f t="shared" si="1"/>
        <v>1773.8076592772311</v>
      </c>
      <c r="AE34">
        <f>'IDT-1'!B34</f>
        <v>0</v>
      </c>
      <c r="AF34" s="26"/>
      <c r="AG34">
        <f t="shared" si="2"/>
        <v>1723.8076592772311</v>
      </c>
      <c r="AI34" s="75">
        <f>PXIL!H34</f>
        <v>0</v>
      </c>
      <c r="AJ34" s="75">
        <f>PXIL!N34</f>
        <v>0</v>
      </c>
      <c r="AK34" s="75">
        <f>RTM_IEX!H34</f>
        <v>27.08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9.7202978488692775</v>
      </c>
      <c r="F35">
        <f>GT_Spot!P35</f>
        <v>0</v>
      </c>
      <c r="G35">
        <f>PPCL_NG!P35</f>
        <v>17.54</v>
      </c>
      <c r="H35">
        <f>PPCL_Spot!P35</f>
        <v>27</v>
      </c>
      <c r="I35">
        <f>Bawana_NG!P35</f>
        <v>99.62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956.94342100021731</v>
      </c>
      <c r="P35" s="77">
        <v>59.095976964212262</v>
      </c>
      <c r="Q35" s="77">
        <v>38.307023999999998</v>
      </c>
      <c r="R35" s="80">
        <v>38.599747474747467</v>
      </c>
      <c r="S35" s="80">
        <v>0</v>
      </c>
      <c r="T35" s="78">
        <f>SUMPRODUCT(LTA!F35:AJ35,LTA!F$101:AJ$101,LTA!F$103:AJ$103)</f>
        <v>110.69</v>
      </c>
      <c r="U35" s="78">
        <f>SUMPRODUCT(LTA!F35:AJ35,LTA!F$102:AJ$102,LTA!F$103:AJ$103)</f>
        <v>89.17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162.64000000000001</v>
      </c>
      <c r="AB35" s="117">
        <f>-STOA!N35</f>
        <v>0</v>
      </c>
      <c r="AC35">
        <f t="shared" si="0"/>
        <v>15.884496912134811</v>
      </c>
      <c r="AD35">
        <f t="shared" si="1"/>
        <v>1789.1719703759118</v>
      </c>
      <c r="AE35">
        <f>'IDT-1'!B35</f>
        <v>0</v>
      </c>
      <c r="AF35" s="26"/>
      <c r="AG35">
        <f t="shared" si="2"/>
        <v>1739.1719703759118</v>
      </c>
      <c r="AI35" s="75">
        <f>PXIL!H35</f>
        <v>0</v>
      </c>
      <c r="AJ35" s="75">
        <f>PXIL!N35</f>
        <v>0</v>
      </c>
      <c r="AK35" s="75">
        <f>RTM_IEX!H35</f>
        <v>95.73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9.7202978488692775</v>
      </c>
      <c r="F36">
        <f>GT_Spot!P36</f>
        <v>0</v>
      </c>
      <c r="G36">
        <f>PPCL_NG!P36</f>
        <v>17.54</v>
      </c>
      <c r="H36">
        <f>PPCL_Spot!P36</f>
        <v>27</v>
      </c>
      <c r="I36">
        <f>Bawana_NG!P36</f>
        <v>99.62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984.44750057987596</v>
      </c>
      <c r="P36" s="77">
        <v>59.095976964212262</v>
      </c>
      <c r="Q36" s="77">
        <v>38.307023999999998</v>
      </c>
      <c r="R36" s="80">
        <v>38.599747474747467</v>
      </c>
      <c r="S36" s="80">
        <v>0</v>
      </c>
      <c r="T36" s="78">
        <f>SUMPRODUCT(LTA!F36:AJ36,LTA!F$101:AJ$101,LTA!F$103:AJ$103)</f>
        <v>135.09</v>
      </c>
      <c r="U36" s="78">
        <f>SUMPRODUCT(LTA!F36:AJ36,LTA!F$102:AJ$102,LTA!F$103:AJ$103)</f>
        <v>83.32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165.09</v>
      </c>
      <c r="AB36" s="117">
        <f>-STOA!N36</f>
        <v>0</v>
      </c>
      <c r="AC36">
        <f t="shared" si="0"/>
        <v>15.936892812435802</v>
      </c>
      <c r="AD36">
        <f t="shared" si="1"/>
        <v>1795.0736540552689</v>
      </c>
      <c r="AE36">
        <f>'IDT-1'!B36</f>
        <v>0</v>
      </c>
      <c r="AF36" s="26"/>
      <c r="AG36">
        <f t="shared" si="2"/>
        <v>1745.0736540552689</v>
      </c>
      <c r="AI36" s="75">
        <f>PXIL!H36</f>
        <v>0</v>
      </c>
      <c r="AJ36" s="75">
        <f>PXIL!N36</f>
        <v>0</v>
      </c>
      <c r="AK36" s="75">
        <f>RTM_IEX!H36</f>
        <v>53.18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14.195564180759634</v>
      </c>
      <c r="F37">
        <f>GT_Spot!P37</f>
        <v>0</v>
      </c>
      <c r="G37">
        <f>PPCL_NG!P37</f>
        <v>17.54</v>
      </c>
      <c r="H37">
        <f>PPCL_Spot!P37</f>
        <v>27</v>
      </c>
      <c r="I37">
        <f>Bawana_NG!P37</f>
        <v>99.62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969.8870256182887</v>
      </c>
      <c r="P37" s="77">
        <v>59.095976964212262</v>
      </c>
      <c r="Q37" s="77">
        <v>38.307023999999998</v>
      </c>
      <c r="R37" s="80">
        <v>38.599747474747467</v>
      </c>
      <c r="S37" s="80">
        <v>0</v>
      </c>
      <c r="T37" s="78">
        <f>SUMPRODUCT(LTA!F37:AJ37,LTA!F$101:AJ$101,LTA!F$103:AJ$103)</f>
        <v>157.74</v>
      </c>
      <c r="U37" s="78">
        <f>SUMPRODUCT(LTA!F37:AJ37,LTA!F$102:AJ$102,LTA!F$103:AJ$103)</f>
        <v>77.180000000000007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167.65</v>
      </c>
      <c r="AB37" s="117">
        <f>-STOA!N37</f>
        <v>0</v>
      </c>
      <c r="AC37">
        <f t="shared" si="0"/>
        <v>15.894221949860093</v>
      </c>
      <c r="AD37">
        <f t="shared" si="1"/>
        <v>1711.9211162881481</v>
      </c>
      <c r="AE37">
        <f>'IDT-1'!B37</f>
        <v>0</v>
      </c>
      <c r="AF37" s="26"/>
      <c r="AG37">
        <f t="shared" si="2"/>
        <v>1661.9211162881481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14.195564180759634</v>
      </c>
      <c r="F38">
        <f>GT_Spot!P38</f>
        <v>0</v>
      </c>
      <c r="G38">
        <f>PPCL_NG!P38</f>
        <v>17.54</v>
      </c>
      <c r="H38">
        <f>PPCL_Spot!P38</f>
        <v>27</v>
      </c>
      <c r="I38">
        <f>Bawana_NG!P38</f>
        <v>99.62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927.07776500009356</v>
      </c>
      <c r="P38" s="77">
        <v>59.095976964212262</v>
      </c>
      <c r="Q38" s="77">
        <v>38.307023999999998</v>
      </c>
      <c r="R38" s="80">
        <v>38.599747474747467</v>
      </c>
      <c r="S38" s="80">
        <v>0</v>
      </c>
      <c r="T38" s="78">
        <f>SUMPRODUCT(LTA!F38:AJ38,LTA!F$101:AJ$101,LTA!F$103:AJ$103)</f>
        <v>180.25</v>
      </c>
      <c r="U38" s="78">
        <f>SUMPRODUCT(LTA!F38:AJ38,LTA!F$102:AJ$102,LTA!F$103:AJ$103)</f>
        <v>72.180000000000007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170.2</v>
      </c>
      <c r="AB38" s="117">
        <f>-STOA!N38</f>
        <v>0</v>
      </c>
      <c r="AC38">
        <f t="shared" si="0"/>
        <v>15.654109483054357</v>
      </c>
      <c r="AD38">
        <f t="shared" si="1"/>
        <v>1763.2219681367587</v>
      </c>
      <c r="AE38">
        <f>'IDT-1'!B38</f>
        <v>0</v>
      </c>
      <c r="AF38" s="26"/>
      <c r="AG38">
        <f t="shared" si="2"/>
        <v>1713.2219681367587</v>
      </c>
      <c r="AI38" s="75">
        <f>PXIL!H38</f>
        <v>0</v>
      </c>
      <c r="AJ38" s="75">
        <f>PXIL!N38</f>
        <v>0</v>
      </c>
      <c r="AK38" s="75">
        <f>RTM_IEX!H38</f>
        <v>34.81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14.079207097310784</v>
      </c>
      <c r="F39">
        <f>GT_Spot!P39</f>
        <v>0</v>
      </c>
      <c r="G39">
        <f>PPCL_NG!P39</f>
        <v>17.54</v>
      </c>
      <c r="H39">
        <f>PPCL_Spot!P39</f>
        <v>27</v>
      </c>
      <c r="I39">
        <f>Bawana_NG!P39</f>
        <v>99.62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992.34889650637479</v>
      </c>
      <c r="P39" s="77">
        <v>59.095976964212262</v>
      </c>
      <c r="Q39" s="77">
        <v>38.307023999999998</v>
      </c>
      <c r="R39" s="80">
        <v>38.599747474747467</v>
      </c>
      <c r="S39" s="80">
        <v>0</v>
      </c>
      <c r="T39" s="78">
        <f>SUMPRODUCT(LTA!F39:AJ39,LTA!F$101:AJ$101,LTA!F$103:AJ$103)</f>
        <v>199.23999999999998</v>
      </c>
      <c r="U39" s="78">
        <f>SUMPRODUCT(LTA!F39:AJ39,LTA!F$102:AJ$102,LTA!F$103:AJ$103)</f>
        <v>67.13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172.64000000000001</v>
      </c>
      <c r="AB39" s="117">
        <f>-STOA!N39</f>
        <v>0</v>
      </c>
      <c r="AC39">
        <f t="shared" si="0"/>
        <v>16.29505549797528</v>
      </c>
      <c r="AD39">
        <f t="shared" si="1"/>
        <v>1835.4157965446702</v>
      </c>
      <c r="AE39">
        <f>'IDT-1'!B39</f>
        <v>0</v>
      </c>
      <c r="AF39" s="26"/>
      <c r="AG39">
        <f t="shared" si="2"/>
        <v>1785.4157965446702</v>
      </c>
      <c r="AI39" s="75">
        <f>PXIL!H39</f>
        <v>0</v>
      </c>
      <c r="AJ39" s="75">
        <f>PXIL!N39</f>
        <v>0</v>
      </c>
      <c r="AK39" s="75">
        <f>RTM_IEX!H39</f>
        <v>26.11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12.077464788732394</v>
      </c>
      <c r="F40">
        <f>GT_Spot!P40</f>
        <v>0</v>
      </c>
      <c r="G40">
        <f>PPCL_NG!P40</f>
        <v>17.54</v>
      </c>
      <c r="H40">
        <f>PPCL_Spot!P40</f>
        <v>27</v>
      </c>
      <c r="I40">
        <f>Bawana_NG!P40</f>
        <v>99.62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1020.0207997521958</v>
      </c>
      <c r="P40" s="77">
        <v>59.095976964212262</v>
      </c>
      <c r="Q40" s="77">
        <v>38.307023999999998</v>
      </c>
      <c r="R40" s="80">
        <v>38.599747474747467</v>
      </c>
      <c r="S40" s="80">
        <v>0</v>
      </c>
      <c r="T40" s="78">
        <f>SUMPRODUCT(LTA!F40:AJ40,LTA!F$101:AJ$101,LTA!F$103:AJ$103)</f>
        <v>219.27000000000004</v>
      </c>
      <c r="U40" s="78">
        <f>SUMPRODUCT(LTA!F40:AJ40,LTA!F$102:AJ$102,LTA!F$103:AJ$103)</f>
        <v>57.36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174.86</v>
      </c>
      <c r="AB40" s="117">
        <f>-STOA!N40</f>
        <v>0</v>
      </c>
      <c r="AC40">
        <f t="shared" si="0"/>
        <v>16.647760914223017</v>
      </c>
      <c r="AD40">
        <f t="shared" si="1"/>
        <v>1875.1432520656649</v>
      </c>
      <c r="AE40">
        <f>'IDT-1'!B40</f>
        <v>0</v>
      </c>
      <c r="AF40" s="26"/>
      <c r="AG40">
        <f t="shared" si="2"/>
        <v>1825.1432520656649</v>
      </c>
      <c r="AI40" s="75">
        <f>PXIL!H40</f>
        <v>0</v>
      </c>
      <c r="AJ40" s="75">
        <f>PXIL!N40</f>
        <v>0</v>
      </c>
      <c r="AK40" s="75">
        <f>RTM_IEX!H40</f>
        <v>28.04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12.077464788732394</v>
      </c>
      <c r="F41">
        <f>GT_Spot!P41</f>
        <v>0</v>
      </c>
      <c r="G41">
        <f>PPCL_NG!P41</f>
        <v>17.54</v>
      </c>
      <c r="H41">
        <f>PPCL_Spot!P41</f>
        <v>27</v>
      </c>
      <c r="I41">
        <f>Bawana_NG!P41</f>
        <v>99.62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1038.9563359643143</v>
      </c>
      <c r="P41" s="77">
        <v>59.095976964212262</v>
      </c>
      <c r="Q41" s="77">
        <v>38.307023999999998</v>
      </c>
      <c r="R41" s="80">
        <v>38.599747474747467</v>
      </c>
      <c r="S41" s="80">
        <v>0</v>
      </c>
      <c r="T41" s="78">
        <f>SUMPRODUCT(LTA!F41:AJ41,LTA!F$101:AJ$101,LTA!F$103:AJ$103)</f>
        <v>237.82000000000002</v>
      </c>
      <c r="U41" s="78">
        <f>SUMPRODUCT(LTA!F41:AJ41,LTA!F$102:AJ$102,LTA!F$103:AJ$103)</f>
        <v>56.1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176.91000000000003</v>
      </c>
      <c r="AB41" s="117">
        <f>-STOA!N41</f>
        <v>0</v>
      </c>
      <c r="AC41">
        <f t="shared" si="0"/>
        <v>16.839913632889658</v>
      </c>
      <c r="AD41">
        <f t="shared" si="1"/>
        <v>1896.7866355591166</v>
      </c>
      <c r="AE41">
        <f>'IDT-1'!B41</f>
        <v>0</v>
      </c>
      <c r="AF41" s="26"/>
      <c r="AG41">
        <f t="shared" si="2"/>
        <v>1846.7866355591166</v>
      </c>
      <c r="AI41" s="75">
        <f>PXIL!H41</f>
        <v>0</v>
      </c>
      <c r="AJ41" s="75">
        <f>PXIL!N41</f>
        <v>0</v>
      </c>
      <c r="AK41" s="75">
        <f>RTM_IEX!H41</f>
        <v>11.6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12.077464788732394</v>
      </c>
      <c r="F42">
        <f>GT_Spot!P42</f>
        <v>0</v>
      </c>
      <c r="G42">
        <f>PPCL_NG!P42</f>
        <v>17.54</v>
      </c>
      <c r="H42">
        <f>PPCL_Spot!P42</f>
        <v>27</v>
      </c>
      <c r="I42">
        <f>Bawana_NG!P42</f>
        <v>99.62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1038.9563359643143</v>
      </c>
      <c r="P42" s="77">
        <v>59.095976964212262</v>
      </c>
      <c r="Q42" s="77">
        <v>38.307023999999998</v>
      </c>
      <c r="R42" s="80">
        <v>38.599747474747467</v>
      </c>
      <c r="S42" s="80">
        <v>0</v>
      </c>
      <c r="T42" s="78">
        <f>SUMPRODUCT(LTA!F42:AJ42,LTA!F$101:AJ$101,LTA!F$103:AJ$103)</f>
        <v>255.36</v>
      </c>
      <c r="U42" s="78">
        <f>SUMPRODUCT(LTA!F42:AJ42,LTA!F$102:AJ$102,LTA!F$103:AJ$103)</f>
        <v>56.1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178.82000000000002</v>
      </c>
      <c r="AB42" s="117">
        <f>-STOA!N42</f>
        <v>0</v>
      </c>
      <c r="AC42">
        <f t="shared" si="0"/>
        <v>17.445089632889658</v>
      </c>
      <c r="AD42">
        <f t="shared" si="1"/>
        <v>1964.9514595591168</v>
      </c>
      <c r="AE42">
        <f>'IDT-1'!B42</f>
        <v>0</v>
      </c>
      <c r="AF42" s="26"/>
      <c r="AG42">
        <f t="shared" si="2"/>
        <v>1914.9514595591168</v>
      </c>
      <c r="AI42" s="75">
        <f>PXIL!H42</f>
        <v>0</v>
      </c>
      <c r="AJ42" s="75">
        <f>PXIL!N42</f>
        <v>0</v>
      </c>
      <c r="AK42" s="75">
        <f>RTM_IEX!H42</f>
        <v>60.92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12.077464788732394</v>
      </c>
      <c r="F43">
        <f>GT_Spot!P43</f>
        <v>0</v>
      </c>
      <c r="G43">
        <f>PPCL_NG!P43</f>
        <v>17.54</v>
      </c>
      <c r="H43">
        <f>PPCL_Spot!P43</f>
        <v>27</v>
      </c>
      <c r="I43">
        <f>Bawana_NG!P43</f>
        <v>99.62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1038.3039605819142</v>
      </c>
      <c r="P43" s="77">
        <v>59.095976964212262</v>
      </c>
      <c r="Q43" s="77">
        <v>38.307023999999998</v>
      </c>
      <c r="R43" s="80">
        <v>38.599747474747467</v>
      </c>
      <c r="S43" s="80">
        <v>0</v>
      </c>
      <c r="T43" s="78">
        <f>SUMPRODUCT(LTA!F43:AJ43,LTA!F$101:AJ$101,LTA!F$103:AJ$103)</f>
        <v>271.45</v>
      </c>
      <c r="U43" s="78">
        <f>SUMPRODUCT(LTA!F43:AJ43,LTA!F$102:AJ$102,LTA!F$103:AJ$103)</f>
        <v>55.440000000000005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180.60000000000002</v>
      </c>
      <c r="AB43" s="117">
        <f>-STOA!N43</f>
        <v>0</v>
      </c>
      <c r="AC43">
        <f t="shared" si="0"/>
        <v>18.39062872952454</v>
      </c>
      <c r="AD43">
        <f t="shared" si="1"/>
        <v>2071.4535450800822</v>
      </c>
      <c r="AE43">
        <f>'IDT-1'!B43</f>
        <v>0</v>
      </c>
      <c r="AF43" s="26"/>
      <c r="AG43">
        <f t="shared" si="2"/>
        <v>2021.4535450800822</v>
      </c>
      <c r="AI43" s="75">
        <f>PXIL!H43</f>
        <v>0</v>
      </c>
      <c r="AJ43" s="75">
        <f>PXIL!N43</f>
        <v>0</v>
      </c>
      <c r="AK43" s="75">
        <f>RTM_IEX!H43</f>
        <v>151.81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11.723934723481413</v>
      </c>
      <c r="F44">
        <f>GT_Spot!P44</f>
        <v>0</v>
      </c>
      <c r="G44">
        <f>PPCL_NG!P44</f>
        <v>17.54</v>
      </c>
      <c r="H44">
        <f>PPCL_Spot!P44</f>
        <v>27</v>
      </c>
      <c r="I44">
        <f>Bawana_NG!P44</f>
        <v>99.62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1038.3039605819142</v>
      </c>
      <c r="P44" s="77">
        <v>59.095976964212262</v>
      </c>
      <c r="Q44" s="77">
        <v>38.307023999999998</v>
      </c>
      <c r="R44" s="80">
        <v>38.599747474747467</v>
      </c>
      <c r="S44" s="80">
        <v>0</v>
      </c>
      <c r="T44" s="78">
        <f>SUMPRODUCT(LTA!F44:AJ44,LTA!F$101:AJ$101,LTA!F$103:AJ$103)</f>
        <v>288.74</v>
      </c>
      <c r="U44" s="78">
        <f>SUMPRODUCT(LTA!F44:AJ44,LTA!F$102:AJ$102,LTA!F$103:AJ$103)</f>
        <v>55.77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182.26000000000002</v>
      </c>
      <c r="AB44" s="117">
        <f>-STOA!N44</f>
        <v>0</v>
      </c>
      <c r="AC44">
        <f t="shared" si="0"/>
        <v>18.650901664950329</v>
      </c>
      <c r="AD44">
        <f t="shared" si="1"/>
        <v>2100.7697420794052</v>
      </c>
      <c r="AE44">
        <f>'IDT-1'!B44</f>
        <v>0</v>
      </c>
      <c r="AF44" s="26"/>
      <c r="AG44">
        <f t="shared" si="2"/>
        <v>2050.7697420794052</v>
      </c>
      <c r="AI44" s="75">
        <f>PXIL!H44</f>
        <v>0</v>
      </c>
      <c r="AJ44" s="75">
        <f>PXIL!N44</f>
        <v>0</v>
      </c>
      <c r="AK44" s="75">
        <f>RTM_IEX!H44</f>
        <v>162.46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11.723934723481413</v>
      </c>
      <c r="F45">
        <f>GT_Spot!P45</f>
        <v>0</v>
      </c>
      <c r="G45">
        <f>PPCL_NG!P45</f>
        <v>17.54</v>
      </c>
      <c r="H45">
        <f>PPCL_Spot!P45</f>
        <v>27</v>
      </c>
      <c r="I45">
        <f>Bawana_NG!P45</f>
        <v>99.62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1034.4324801426392</v>
      </c>
      <c r="P45" s="77">
        <v>59.095976964212262</v>
      </c>
      <c r="Q45" s="77">
        <v>38.307023999999998</v>
      </c>
      <c r="R45" s="80">
        <v>38.599747474747467</v>
      </c>
      <c r="S45" s="80">
        <v>0</v>
      </c>
      <c r="T45" s="78">
        <f>SUMPRODUCT(LTA!F45:AJ45,LTA!F$101:AJ$101,LTA!F$103:AJ$103)</f>
        <v>300.53999999999996</v>
      </c>
      <c r="U45" s="78">
        <f>SUMPRODUCT(LTA!F45:AJ45,LTA!F$102:AJ$102,LTA!F$103:AJ$103)</f>
        <v>55.569999999999993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183.78000000000003</v>
      </c>
      <c r="AB45" s="117">
        <f>-STOA!N45</f>
        <v>0</v>
      </c>
      <c r="AC45">
        <f t="shared" si="0"/>
        <v>18.255680637084708</v>
      </c>
      <c r="AD45">
        <f t="shared" si="1"/>
        <v>2056.2534826679953</v>
      </c>
      <c r="AE45">
        <f>'IDT-1'!B45</f>
        <v>24.512</v>
      </c>
      <c r="AF45" s="26"/>
      <c r="AG45">
        <f t="shared" si="2"/>
        <v>2030.7654826679955</v>
      </c>
      <c r="AI45" s="75">
        <f>PXIL!H45</f>
        <v>0</v>
      </c>
      <c r="AJ45" s="75">
        <f>PXIL!N45</f>
        <v>0</v>
      </c>
      <c r="AK45" s="75">
        <f>RTM_IEX!H45</f>
        <v>108.3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11.723934723481413</v>
      </c>
      <c r="F46">
        <f>GT_Spot!P46</f>
        <v>0</v>
      </c>
      <c r="G46">
        <f>PPCL_NG!P46</f>
        <v>17.54</v>
      </c>
      <c r="H46">
        <f>PPCL_Spot!P46</f>
        <v>27</v>
      </c>
      <c r="I46">
        <f>Bawana_NG!P46</f>
        <v>99.62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1034.4326821966863</v>
      </c>
      <c r="P46" s="77">
        <v>59.095976964212262</v>
      </c>
      <c r="Q46" s="77">
        <v>38.307023999999998</v>
      </c>
      <c r="R46" s="80">
        <v>38.599747474747467</v>
      </c>
      <c r="S46" s="80">
        <v>0</v>
      </c>
      <c r="T46" s="78">
        <f>SUMPRODUCT(LTA!F46:AJ46,LTA!F$101:AJ$101,LTA!F$103:AJ$103)</f>
        <v>308.38</v>
      </c>
      <c r="U46" s="78">
        <f>SUMPRODUCT(LTA!F46:AJ46,LTA!F$102:AJ$102,LTA!F$103:AJ$103)</f>
        <v>64.13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28.04</v>
      </c>
      <c r="Z46" s="75">
        <f>IEX!N46</f>
        <v>0</v>
      </c>
      <c r="AA46" s="117">
        <f>STOA!H46</f>
        <v>185.14000000000001</v>
      </c>
      <c r="AB46" s="117">
        <f>-STOA!N46</f>
        <v>0</v>
      </c>
      <c r="AC46">
        <f t="shared" si="0"/>
        <v>18.675794415160325</v>
      </c>
      <c r="AD46">
        <f t="shared" si="1"/>
        <v>2103.5735709439673</v>
      </c>
      <c r="AE46">
        <f>'IDT-1'!B46</f>
        <v>11.502000000000001</v>
      </c>
      <c r="AF46" s="26"/>
      <c r="AG46">
        <f t="shared" si="2"/>
        <v>2065.0755709439673</v>
      </c>
      <c r="AI46" s="75">
        <f>PXIL!H46</f>
        <v>0</v>
      </c>
      <c r="AJ46" s="75">
        <f>PXIL!N46</f>
        <v>0</v>
      </c>
      <c r="AK46" s="75">
        <f>RTM_IEX!H46</f>
        <v>110.24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11.723934723481413</v>
      </c>
      <c r="F47">
        <f>GT_Spot!P47</f>
        <v>0</v>
      </c>
      <c r="G47">
        <f>PPCL_NG!P47</f>
        <v>17.54</v>
      </c>
      <c r="H47">
        <f>PPCL_Spot!P47</f>
        <v>27</v>
      </c>
      <c r="I47">
        <f>Bawana_NG!P47</f>
        <v>99.62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1035.9388870274893</v>
      </c>
      <c r="P47" s="77">
        <v>59.095976964212262</v>
      </c>
      <c r="Q47" s="77">
        <v>38.307023999999998</v>
      </c>
      <c r="R47" s="80">
        <v>38.599747474747467</v>
      </c>
      <c r="S47" s="80">
        <v>0</v>
      </c>
      <c r="T47" s="78">
        <f>SUMPRODUCT(LTA!F47:AJ47,LTA!F$101:AJ$101,LTA!F$103:AJ$103)</f>
        <v>312.83</v>
      </c>
      <c r="U47" s="78">
        <f>SUMPRODUCT(LTA!F47:AJ47,LTA!F$102:AJ$102,LTA!F$103:AJ$103)</f>
        <v>68.91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36.75</v>
      </c>
      <c r="Z47" s="75">
        <f>IEX!N47</f>
        <v>0</v>
      </c>
      <c r="AA47" s="117">
        <f>STOA!H47</f>
        <v>186.3</v>
      </c>
      <c r="AB47" s="117">
        <f>-STOA!N47</f>
        <v>0</v>
      </c>
      <c r="AC47">
        <f t="shared" si="0"/>
        <v>18.461217017671391</v>
      </c>
      <c r="AD47">
        <f t="shared" si="1"/>
        <v>2079.4043531722587</v>
      </c>
      <c r="AE47">
        <f>'IDT-1'!B47</f>
        <v>0</v>
      </c>
      <c r="AF47" s="26"/>
      <c r="AG47">
        <f t="shared" si="2"/>
        <v>2029.4043531722587</v>
      </c>
      <c r="AI47" s="75">
        <f>PXIL!H47</f>
        <v>0</v>
      </c>
      <c r="AJ47" s="75">
        <f>PXIL!N47</f>
        <v>0</v>
      </c>
      <c r="AK47" s="75">
        <f>RTM_IEX!H47</f>
        <v>41.07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24.18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11.723934723481413</v>
      </c>
      <c r="F48">
        <f>GT_Spot!P48</f>
        <v>0</v>
      </c>
      <c r="G48">
        <f>PPCL_NG!P48</f>
        <v>17.54</v>
      </c>
      <c r="H48">
        <f>PPCL_Spot!P48</f>
        <v>27</v>
      </c>
      <c r="I48">
        <f>Bawana_NG!P48</f>
        <v>99.62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1035.9388870274893</v>
      </c>
      <c r="P48" s="77">
        <v>59.095976964212262</v>
      </c>
      <c r="Q48" s="77">
        <v>38.307023999999998</v>
      </c>
      <c r="R48" s="80">
        <v>38.599747474747467</v>
      </c>
      <c r="S48" s="80">
        <v>0</v>
      </c>
      <c r="T48" s="78">
        <f>SUMPRODUCT(LTA!F48:AJ48,LTA!F$101:AJ$101,LTA!F$103:AJ$103)</f>
        <v>314.98</v>
      </c>
      <c r="U48" s="78">
        <f>SUMPRODUCT(LTA!F48:AJ48,LTA!F$102:AJ$102,LTA!F$103:AJ$103)</f>
        <v>67.490000000000009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59.95</v>
      </c>
      <c r="Z48" s="75">
        <f>IEX!N48</f>
        <v>0</v>
      </c>
      <c r="AA48" s="117">
        <f>STOA!H48</f>
        <v>187.32000000000002</v>
      </c>
      <c r="AB48" s="117">
        <f>-STOA!N48</f>
        <v>0</v>
      </c>
      <c r="AC48">
        <f t="shared" si="0"/>
        <v>18.890921017671388</v>
      </c>
      <c r="AD48">
        <f t="shared" si="1"/>
        <v>2127.8046491722589</v>
      </c>
      <c r="AE48">
        <f>'IDT-1'!B48</f>
        <v>0</v>
      </c>
      <c r="AF48" s="26"/>
      <c r="AG48">
        <f t="shared" si="2"/>
        <v>2077.8046491722589</v>
      </c>
      <c r="AI48" s="75">
        <f>PXIL!H48</f>
        <v>0</v>
      </c>
      <c r="AJ48" s="75">
        <f>PXIL!N48</f>
        <v>0</v>
      </c>
      <c r="AK48" s="75">
        <f>RTM_IEX!H48</f>
        <v>64.95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24.18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11.723934723481413</v>
      </c>
      <c r="F49">
        <f>GT_Spot!P49</f>
        <v>0</v>
      </c>
      <c r="G49">
        <f>PPCL_NG!P49</f>
        <v>17.54</v>
      </c>
      <c r="H49">
        <f>PPCL_Spot!P49</f>
        <v>27</v>
      </c>
      <c r="I49">
        <f>Bawana_NG!P49</f>
        <v>99.62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1026.2424728755675</v>
      </c>
      <c r="P49" s="77">
        <v>59.095976964212262</v>
      </c>
      <c r="Q49" s="77">
        <v>38.307023999999998</v>
      </c>
      <c r="R49" s="80">
        <v>38.599747474747467</v>
      </c>
      <c r="S49" s="80">
        <v>0</v>
      </c>
      <c r="T49" s="78">
        <f>SUMPRODUCT(LTA!F49:AJ49,LTA!F$101:AJ$101,LTA!F$103:AJ$103)</f>
        <v>316.20999999999998</v>
      </c>
      <c r="U49" s="78">
        <f>SUMPRODUCT(LTA!F49:AJ49,LTA!F$102:AJ$102,LTA!F$103:AJ$103)</f>
        <v>67.7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65.75</v>
      </c>
      <c r="Z49" s="75">
        <f>IEX!N49</f>
        <v>0</v>
      </c>
      <c r="AA49" s="117">
        <f>STOA!H49</f>
        <v>188.25</v>
      </c>
      <c r="AB49" s="117">
        <f>-STOA!N49</f>
        <v>0</v>
      </c>
      <c r="AC49">
        <f t="shared" si="0"/>
        <v>19.403640573134478</v>
      </c>
      <c r="AD49">
        <f t="shared" si="1"/>
        <v>2185.5555154648737</v>
      </c>
      <c r="AE49">
        <f>'IDT-1'!B49</f>
        <v>0</v>
      </c>
      <c r="AF49" s="26"/>
      <c r="AG49">
        <f t="shared" si="2"/>
        <v>2135.5555154648737</v>
      </c>
      <c r="AI49" s="75">
        <f>PXIL!H49</f>
        <v>0</v>
      </c>
      <c r="AJ49" s="75">
        <f>PXIL!N49</f>
        <v>0</v>
      </c>
      <c r="AK49" s="75">
        <f>RTM_IEX!H49</f>
        <v>124.74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24.18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11.723934723481413</v>
      </c>
      <c r="F50">
        <f>GT_Spot!P50</f>
        <v>0</v>
      </c>
      <c r="G50">
        <f>PPCL_NG!P50</f>
        <v>17.54</v>
      </c>
      <c r="H50">
        <f>PPCL_Spot!P50</f>
        <v>27</v>
      </c>
      <c r="I50">
        <f>Bawana_NG!P50</f>
        <v>99.62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1026.2424728755675</v>
      </c>
      <c r="P50" s="77">
        <v>59.095976964212262</v>
      </c>
      <c r="Q50" s="77">
        <v>38.307023999999998</v>
      </c>
      <c r="R50" s="80">
        <v>38.599747474747467</v>
      </c>
      <c r="S50" s="80">
        <v>0</v>
      </c>
      <c r="T50" s="78">
        <f>SUMPRODUCT(LTA!F50:AJ50,LTA!F$101:AJ$101,LTA!F$103:AJ$103)</f>
        <v>323.5</v>
      </c>
      <c r="U50" s="78">
        <f>SUMPRODUCT(LTA!F50:AJ50,LTA!F$102:AJ$102,LTA!F$103:AJ$103)</f>
        <v>68.08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75.42</v>
      </c>
      <c r="Z50" s="75">
        <f>IEX!N50</f>
        <v>0</v>
      </c>
      <c r="AA50" s="117">
        <f>STOA!H50</f>
        <v>189.08</v>
      </c>
      <c r="AB50" s="117">
        <f>-STOA!N50</f>
        <v>0</v>
      </c>
      <c r="AC50">
        <f t="shared" si="0"/>
        <v>19.597592573134477</v>
      </c>
      <c r="AD50">
        <f t="shared" si="1"/>
        <v>2207.401563464874</v>
      </c>
      <c r="AE50">
        <f>'IDT-1'!B50</f>
        <v>0</v>
      </c>
      <c r="AF50" s="26"/>
      <c r="AG50">
        <f t="shared" si="2"/>
        <v>2157.401563464874</v>
      </c>
      <c r="AI50" s="75">
        <f>PXIL!H50</f>
        <v>0</v>
      </c>
      <c r="AJ50" s="75">
        <f>PXIL!N50</f>
        <v>0</v>
      </c>
      <c r="AK50" s="75">
        <f>RTM_IEX!H50</f>
        <v>128.61000000000001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24.18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11.373381070983809</v>
      </c>
      <c r="F51">
        <f>GT_Spot!P51</f>
        <v>0</v>
      </c>
      <c r="G51">
        <f>PPCL_NG!P51</f>
        <v>17.54</v>
      </c>
      <c r="H51">
        <f>PPCL_Spot!P51</f>
        <v>27</v>
      </c>
      <c r="I51">
        <f>Bawana_NG!P51</f>
        <v>99.62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1026.2424728755675</v>
      </c>
      <c r="P51" s="77">
        <v>59.095976964212262</v>
      </c>
      <c r="Q51" s="77">
        <v>38.307023999999998</v>
      </c>
      <c r="R51" s="80">
        <v>38.599747474747467</v>
      </c>
      <c r="S51" s="80">
        <v>0</v>
      </c>
      <c r="T51" s="78">
        <f>SUMPRODUCT(LTA!F51:AJ51,LTA!F$101:AJ$101,LTA!F$103:AJ$103)</f>
        <v>323.67</v>
      </c>
      <c r="U51" s="78">
        <f>SUMPRODUCT(LTA!F51:AJ51,LTA!F$102:AJ$102,LTA!F$103:AJ$103)</f>
        <v>69.009999999999991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59.95</v>
      </c>
      <c r="Z51" s="75">
        <f>IEX!N51</f>
        <v>0</v>
      </c>
      <c r="AA51" s="117">
        <f>STOA!H51</f>
        <v>191.55</v>
      </c>
      <c r="AB51" s="117">
        <f>-STOA!N51</f>
        <v>0</v>
      </c>
      <c r="AC51">
        <f t="shared" si="0"/>
        <v>19.855691700992502</v>
      </c>
      <c r="AD51">
        <f t="shared" si="1"/>
        <v>2236.4729106845189</v>
      </c>
      <c r="AE51">
        <f>'IDT-1'!B51</f>
        <v>0</v>
      </c>
      <c r="AF51" s="26"/>
      <c r="AG51">
        <f t="shared" si="2"/>
        <v>2186.4729106845189</v>
      </c>
      <c r="AI51" s="75">
        <f>PXIL!H51</f>
        <v>0</v>
      </c>
      <c r="AJ51" s="75">
        <f>PXIL!N51</f>
        <v>0</v>
      </c>
      <c r="AK51" s="75">
        <f>RTM_IEX!H51</f>
        <v>170.19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24.18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11.373381070983809</v>
      </c>
      <c r="F52">
        <f>GT_Spot!P52</f>
        <v>0</v>
      </c>
      <c r="G52">
        <f>PPCL_NG!P52</f>
        <v>17.54</v>
      </c>
      <c r="H52">
        <f>PPCL_Spot!P52</f>
        <v>27</v>
      </c>
      <c r="I52">
        <f>Bawana_NG!P52</f>
        <v>99.62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1030.2964463155677</v>
      </c>
      <c r="P52" s="77">
        <v>59.095976964212262</v>
      </c>
      <c r="Q52" s="77">
        <v>38.307023999999998</v>
      </c>
      <c r="R52" s="80">
        <v>38.599747474747467</v>
      </c>
      <c r="S52" s="80">
        <v>0</v>
      </c>
      <c r="T52" s="78">
        <f>SUMPRODUCT(LTA!F52:AJ52,LTA!F$101:AJ$101,LTA!F$103:AJ$103)</f>
        <v>323.53999999999996</v>
      </c>
      <c r="U52" s="78">
        <f>SUMPRODUCT(LTA!F52:AJ52,LTA!F$102:AJ$102,LTA!F$103:AJ$103)</f>
        <v>73.319999999999993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65.75</v>
      </c>
      <c r="Z52" s="75">
        <f>IEX!N52</f>
        <v>0</v>
      </c>
      <c r="AA52" s="117">
        <f>STOA!H52</f>
        <v>191.82000000000002</v>
      </c>
      <c r="AB52" s="117">
        <f>-STOA!N52</f>
        <v>0</v>
      </c>
      <c r="AC52">
        <f t="shared" si="0"/>
        <v>19.990102667264502</v>
      </c>
      <c r="AD52">
        <f t="shared" si="1"/>
        <v>2251.6124731582463</v>
      </c>
      <c r="AE52">
        <f>'IDT-1'!B52</f>
        <v>0</v>
      </c>
      <c r="AF52" s="26"/>
      <c r="AG52">
        <f t="shared" si="2"/>
        <v>2201.6124731582463</v>
      </c>
      <c r="AI52" s="75">
        <f>PXIL!H52</f>
        <v>0</v>
      </c>
      <c r="AJ52" s="75">
        <f>PXIL!N52</f>
        <v>0</v>
      </c>
      <c r="AK52" s="75">
        <f>RTM_IEX!H52</f>
        <v>171.16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24.18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11.723934723481413</v>
      </c>
      <c r="F53">
        <f>GT_Spot!P53</f>
        <v>0</v>
      </c>
      <c r="G53">
        <f>PPCL_NG!P53</f>
        <v>17.54</v>
      </c>
      <c r="H53">
        <f>PPCL_Spot!P53</f>
        <v>27</v>
      </c>
      <c r="I53">
        <f>Bawana_NG!P53</f>
        <v>99.62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1032.4905256071675</v>
      </c>
      <c r="P53" s="77">
        <v>59.095976964212262</v>
      </c>
      <c r="Q53" s="77">
        <v>38.307023999999998</v>
      </c>
      <c r="R53" s="80">
        <v>38.599747474747467</v>
      </c>
      <c r="S53" s="80">
        <v>0</v>
      </c>
      <c r="T53" s="78">
        <f>SUMPRODUCT(LTA!F53:AJ53,LTA!F$101:AJ$101,LTA!F$103:AJ$103)</f>
        <v>323.27999999999997</v>
      </c>
      <c r="U53" s="78">
        <f>SUMPRODUCT(LTA!F53:AJ53,LTA!F$102:AJ$102,LTA!F$103:AJ$103)</f>
        <v>90.78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96.7</v>
      </c>
      <c r="Z53" s="75">
        <f>IEX!N53</f>
        <v>0</v>
      </c>
      <c r="AA53" s="117">
        <f>STOA!H53</f>
        <v>192.01000000000002</v>
      </c>
      <c r="AB53" s="117">
        <f>-STOA!N53</f>
        <v>0</v>
      </c>
      <c r="AC53">
        <f t="shared" si="0"/>
        <v>19.978263437172558</v>
      </c>
      <c r="AD53">
        <f t="shared" si="1"/>
        <v>2250.2789453324358</v>
      </c>
      <c r="AE53">
        <f>'IDT-1'!B53</f>
        <v>0</v>
      </c>
      <c r="AF53" s="26"/>
      <c r="AG53">
        <f t="shared" si="2"/>
        <v>2200.2789453324358</v>
      </c>
      <c r="AI53" s="75">
        <f>PXIL!H53</f>
        <v>0</v>
      </c>
      <c r="AJ53" s="75">
        <f>PXIL!N53</f>
        <v>0</v>
      </c>
      <c r="AK53" s="75">
        <f>RTM_IEX!H53</f>
        <v>118.93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24.18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11.723934723481413</v>
      </c>
      <c r="F54">
        <f>GT_Spot!P54</f>
        <v>0</v>
      </c>
      <c r="G54">
        <f>PPCL_NG!P54</f>
        <v>17.54</v>
      </c>
      <c r="H54">
        <f>PPCL_Spot!P54</f>
        <v>27</v>
      </c>
      <c r="I54">
        <f>Bawana_NG!P54</f>
        <v>99.62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1036.7978723871677</v>
      </c>
      <c r="P54" s="77">
        <v>59.095976964212262</v>
      </c>
      <c r="Q54" s="77">
        <v>38.307023999999998</v>
      </c>
      <c r="R54" s="80">
        <v>38.599747474747467</v>
      </c>
      <c r="S54" s="80">
        <v>0</v>
      </c>
      <c r="T54" s="78">
        <f>SUMPRODUCT(LTA!F54:AJ54,LTA!F$101:AJ$101,LTA!F$103:AJ$103)</f>
        <v>323.5</v>
      </c>
      <c r="U54" s="78">
        <f>SUMPRODUCT(LTA!F54:AJ54,LTA!F$102:AJ$102,LTA!F$103:AJ$103)</f>
        <v>91.12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92.82</v>
      </c>
      <c r="Z54" s="75">
        <f>IEX!N54</f>
        <v>0</v>
      </c>
      <c r="AA54" s="117">
        <f>STOA!H54</f>
        <v>192.12</v>
      </c>
      <c r="AB54" s="117">
        <f>-STOA!N54</f>
        <v>0</v>
      </c>
      <c r="AC54">
        <f t="shared" si="0"/>
        <v>20.39641608883656</v>
      </c>
      <c r="AD54">
        <f t="shared" si="1"/>
        <v>2297.3781394607718</v>
      </c>
      <c r="AE54">
        <f>'IDT-1'!B54</f>
        <v>0</v>
      </c>
      <c r="AF54" s="26"/>
      <c r="AG54">
        <f t="shared" si="2"/>
        <v>2247.3781394607718</v>
      </c>
      <c r="AI54" s="75">
        <f>PXIL!H54</f>
        <v>0</v>
      </c>
      <c r="AJ54" s="75">
        <f>PXIL!N54</f>
        <v>0</v>
      </c>
      <c r="AK54" s="75">
        <f>RTM_IEX!H54</f>
        <v>165.35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24.18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11.281142339075249</v>
      </c>
      <c r="F55">
        <f>GT_Spot!P55</f>
        <v>0</v>
      </c>
      <c r="G55">
        <f>PPCL_NG!P55</f>
        <v>17.54</v>
      </c>
      <c r="H55">
        <f>PPCL_Spot!P55</f>
        <v>27</v>
      </c>
      <c r="I55">
        <f>Bawana_NG!P55</f>
        <v>99.62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1043.0975577824058</v>
      </c>
      <c r="P55" s="77">
        <v>59.095976964212262</v>
      </c>
      <c r="Q55" s="77">
        <v>38.307023999999998</v>
      </c>
      <c r="R55" s="80">
        <v>38.599747474747467</v>
      </c>
      <c r="S55" s="80">
        <v>0</v>
      </c>
      <c r="T55" s="78">
        <f>SUMPRODUCT(LTA!F55:AJ55,LTA!F$101:AJ$101,LTA!F$103:AJ$103)</f>
        <v>322.77</v>
      </c>
      <c r="U55" s="78">
        <f>SUMPRODUCT(LTA!F55:AJ55,LTA!F$102:AJ$102,LTA!F$103:AJ$103)</f>
        <v>92.8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44.49</v>
      </c>
      <c r="Z55" s="75">
        <f>IEX!N55</f>
        <v>0</v>
      </c>
      <c r="AA55" s="117">
        <f>STOA!H55</f>
        <v>192.13000000000002</v>
      </c>
      <c r="AB55" s="117">
        <f>-STOA!N55</f>
        <v>0</v>
      </c>
      <c r="AC55">
        <f t="shared" si="0"/>
        <v>19.673820747331877</v>
      </c>
      <c r="AD55">
        <f t="shared" si="1"/>
        <v>2215.9876278131087</v>
      </c>
      <c r="AE55">
        <f>'IDT-1'!B55</f>
        <v>34.067</v>
      </c>
      <c r="AF55" s="26"/>
      <c r="AG55">
        <f t="shared" si="2"/>
        <v>2200.0546278131087</v>
      </c>
      <c r="AI55" s="75">
        <f>PXIL!H55</f>
        <v>0</v>
      </c>
      <c r="AJ55" s="75">
        <f>PXIL!N55</f>
        <v>0</v>
      </c>
      <c r="AK55" s="75">
        <f>RTM_IEX!H55</f>
        <v>124.75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24.18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11.281142339075249</v>
      </c>
      <c r="F56">
        <f>GT_Spot!P56</f>
        <v>0</v>
      </c>
      <c r="G56">
        <f>PPCL_NG!P56</f>
        <v>17.54</v>
      </c>
      <c r="H56">
        <f>PPCL_Spot!P56</f>
        <v>27</v>
      </c>
      <c r="I56">
        <f>Bawana_NG!P56</f>
        <v>99.62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1043.0975577824058</v>
      </c>
      <c r="P56" s="77">
        <v>59.095976964212262</v>
      </c>
      <c r="Q56" s="77">
        <v>38.307023999999998</v>
      </c>
      <c r="R56" s="80">
        <v>38.599747474747467</v>
      </c>
      <c r="S56" s="80">
        <v>0</v>
      </c>
      <c r="T56" s="78">
        <f>SUMPRODUCT(LTA!F56:AJ56,LTA!F$101:AJ$101,LTA!F$103:AJ$103)</f>
        <v>321.87</v>
      </c>
      <c r="U56" s="78">
        <f>SUMPRODUCT(LTA!F56:AJ56,LTA!F$102:AJ$102,LTA!F$103:AJ$103)</f>
        <v>94.72999999999999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24.17</v>
      </c>
      <c r="Z56" s="75">
        <f>IEX!N56</f>
        <v>0</v>
      </c>
      <c r="AA56" s="117">
        <f>STOA!H56</f>
        <v>192.02</v>
      </c>
      <c r="AB56" s="117">
        <f>-STOA!N56</f>
        <v>0</v>
      </c>
      <c r="AC56">
        <f t="shared" si="0"/>
        <v>19.732868747331882</v>
      </c>
      <c r="AD56">
        <f t="shared" si="1"/>
        <v>2222.6385798131091</v>
      </c>
      <c r="AE56">
        <f>'IDT-1'!B56</f>
        <v>48.716999999999999</v>
      </c>
      <c r="AF56" s="26"/>
      <c r="AG56">
        <f t="shared" si="2"/>
        <v>2221.3555798131092</v>
      </c>
      <c r="AI56" s="75">
        <f>PXIL!H56</f>
        <v>0</v>
      </c>
      <c r="AJ56" s="75">
        <f>PXIL!N56</f>
        <v>0</v>
      </c>
      <c r="AK56" s="75">
        <f>RTM_IEX!H56</f>
        <v>150.86000000000001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24.18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11.066434835198065</v>
      </c>
      <c r="F57">
        <f>GT_Spot!P57</f>
        <v>0</v>
      </c>
      <c r="G57">
        <f>PPCL_NG!P57</f>
        <v>17.54</v>
      </c>
      <c r="H57">
        <f>PPCL_Spot!P57</f>
        <v>22.67</v>
      </c>
      <c r="I57">
        <f>Bawana_NG!P57</f>
        <v>99.62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1045.8927395861651</v>
      </c>
      <c r="P57" s="77">
        <v>59.095976964212262</v>
      </c>
      <c r="Q57" s="77">
        <v>38.307023999999998</v>
      </c>
      <c r="R57" s="80">
        <v>38.599747474747467</v>
      </c>
      <c r="S57" s="80">
        <v>0</v>
      </c>
      <c r="T57" s="78">
        <f>SUMPRODUCT(LTA!F57:AJ57,LTA!F$101:AJ$101,LTA!F$103:AJ$103)</f>
        <v>321.63</v>
      </c>
      <c r="U57" s="78">
        <f>SUMPRODUCT(LTA!F57:AJ57,LTA!F$102:AJ$102,LTA!F$103:AJ$103)</f>
        <v>97.42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91.87</v>
      </c>
      <c r="Z57" s="75">
        <f>IEX!N57</f>
        <v>0</v>
      </c>
      <c r="AA57" s="117">
        <f>STOA!H57</f>
        <v>191.82000000000002</v>
      </c>
      <c r="AB57" s="117">
        <f>-STOA!N57</f>
        <v>0</v>
      </c>
      <c r="AC57">
        <f t="shared" si="0"/>
        <v>19.813832921170846</v>
      </c>
      <c r="AD57">
        <f t="shared" si="1"/>
        <v>2231.7580899391519</v>
      </c>
      <c r="AE57">
        <f>'IDT-1'!B57</f>
        <v>27.655999999999999</v>
      </c>
      <c r="AF57" s="26"/>
      <c r="AG57">
        <f t="shared" si="2"/>
        <v>2209.4140899391518</v>
      </c>
      <c r="AI57" s="75">
        <f>PXIL!H57</f>
        <v>0</v>
      </c>
      <c r="AJ57" s="75">
        <f>PXIL!N57</f>
        <v>0</v>
      </c>
      <c r="AK57" s="75">
        <f>RTM_IEX!H57</f>
        <v>91.86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24.18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11.066434835198065</v>
      </c>
      <c r="F58">
        <f>GT_Spot!P58</f>
        <v>0</v>
      </c>
      <c r="G58">
        <f>PPCL_NG!P58</f>
        <v>17.54</v>
      </c>
      <c r="H58">
        <f>PPCL_Spot!P58</f>
        <v>22.67</v>
      </c>
      <c r="I58">
        <f>Bawana_NG!P58</f>
        <v>99.62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1052.0157451902135</v>
      </c>
      <c r="P58" s="77">
        <v>59.095976964212262</v>
      </c>
      <c r="Q58" s="77">
        <v>38.307023999999998</v>
      </c>
      <c r="R58" s="80">
        <v>38.599747474747467</v>
      </c>
      <c r="S58" s="80">
        <v>0</v>
      </c>
      <c r="T58" s="78">
        <f>SUMPRODUCT(LTA!F58:AJ58,LTA!F$101:AJ$101,LTA!F$103:AJ$103)</f>
        <v>320.3</v>
      </c>
      <c r="U58" s="78">
        <f>SUMPRODUCT(LTA!F58:AJ58,LTA!F$102:AJ$102,LTA!F$103:AJ$103)</f>
        <v>100.37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111.21</v>
      </c>
      <c r="Z58" s="75">
        <f>IEX!N58</f>
        <v>0</v>
      </c>
      <c r="AA58" s="117">
        <f>STOA!H58</f>
        <v>191.41000000000003</v>
      </c>
      <c r="AB58" s="117">
        <f>-STOA!N58</f>
        <v>0</v>
      </c>
      <c r="AC58">
        <f t="shared" si="0"/>
        <v>20.474123370486467</v>
      </c>
      <c r="AD58">
        <f t="shared" si="1"/>
        <v>2306.1308050938846</v>
      </c>
      <c r="AE58">
        <f>'IDT-1'!B58</f>
        <v>51.154000000000003</v>
      </c>
      <c r="AF58" s="26"/>
      <c r="AG58">
        <f t="shared" si="2"/>
        <v>2307.2848050938846</v>
      </c>
      <c r="AI58" s="75">
        <f>PXIL!H58</f>
        <v>0</v>
      </c>
      <c r="AJ58" s="75">
        <f>PXIL!N58</f>
        <v>0</v>
      </c>
      <c r="AK58" s="75">
        <f>RTM_IEX!H58</f>
        <v>140.22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24.18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11.066434835198065</v>
      </c>
      <c r="F59">
        <f>GT_Spot!P59</f>
        <v>0</v>
      </c>
      <c r="G59">
        <f>PPCL_NG!P59</f>
        <v>17.54</v>
      </c>
      <c r="H59">
        <f>PPCL_Spot!P59</f>
        <v>22.67</v>
      </c>
      <c r="I59">
        <f>Bawana_NG!P59</f>
        <v>99.62</v>
      </c>
      <c r="J59">
        <f>Bawana_RLNG!P59</f>
        <v>0</v>
      </c>
      <c r="K59">
        <f>Bawana_Spot!P59</f>
        <v>160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1058.9733187211959</v>
      </c>
      <c r="P59" s="77">
        <v>59.095976964212262</v>
      </c>
      <c r="Q59" s="77">
        <v>38.307023999999998</v>
      </c>
      <c r="R59" s="80">
        <v>38.599747474747467</v>
      </c>
      <c r="S59" s="80">
        <v>0</v>
      </c>
      <c r="T59" s="78">
        <f>SUMPRODUCT(LTA!F59:AJ59,LTA!F$101:AJ$101,LTA!F$103:AJ$103)</f>
        <v>317.45</v>
      </c>
      <c r="U59" s="78">
        <f>SUMPRODUCT(LTA!F59:AJ59,LTA!F$102:AJ$102,LTA!F$103:AJ$103)</f>
        <v>104.85000000000001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163.41999999999999</v>
      </c>
      <c r="Z59" s="75">
        <f>IEX!N59</f>
        <v>0</v>
      </c>
      <c r="AA59" s="117">
        <f>STOA!H59</f>
        <v>190.74</v>
      </c>
      <c r="AB59" s="117">
        <f>-STOA!N59</f>
        <v>0</v>
      </c>
      <c r="AC59">
        <f t="shared" si="0"/>
        <v>20.918590017559115</v>
      </c>
      <c r="AD59">
        <f t="shared" si="1"/>
        <v>2356.1939119777944</v>
      </c>
      <c r="AE59">
        <f>'IDT-1'!B59</f>
        <v>22.928000000000001</v>
      </c>
      <c r="AF59" s="26"/>
      <c r="AG59">
        <f t="shared" si="2"/>
        <v>2379.1219119777943</v>
      </c>
      <c r="AI59" s="75">
        <f>PXIL!H59</f>
        <v>0</v>
      </c>
      <c r="AJ59" s="75">
        <f>PXIL!N59</f>
        <v>0</v>
      </c>
      <c r="AK59" s="75">
        <f>RTM_IEX!H59</f>
        <v>70.599999999999994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24.18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11.066434835198065</v>
      </c>
      <c r="F60">
        <f>GT_Spot!P60</f>
        <v>0</v>
      </c>
      <c r="G60">
        <f>PPCL_NG!P60</f>
        <v>17.54</v>
      </c>
      <c r="H60">
        <f>PPCL_Spot!P60</f>
        <v>22.67</v>
      </c>
      <c r="I60">
        <f>Bawana_NG!P60</f>
        <v>99.62</v>
      </c>
      <c r="J60">
        <f>Bawana_RLNG!P60</f>
        <v>0</v>
      </c>
      <c r="K60">
        <f>Bawana_Spot!P60</f>
        <v>200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1060.242918992396</v>
      </c>
      <c r="P60" s="77">
        <v>59.095976964212262</v>
      </c>
      <c r="Q60" s="77">
        <v>38.307023999999998</v>
      </c>
      <c r="R60" s="80">
        <v>38.599747474747467</v>
      </c>
      <c r="S60" s="80">
        <v>0</v>
      </c>
      <c r="T60" s="78">
        <f>SUMPRODUCT(LTA!F60:AJ60,LTA!F$101:AJ$101,LTA!F$103:AJ$103)</f>
        <v>313.7</v>
      </c>
      <c r="U60" s="78">
        <f>SUMPRODUCT(LTA!F60:AJ60,LTA!F$102:AJ$102,LTA!F$103:AJ$103)</f>
        <v>107.41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227.24</v>
      </c>
      <c r="Z60" s="75">
        <f>IEX!N60</f>
        <v>0</v>
      </c>
      <c r="AA60" s="117">
        <f>STOA!H60</f>
        <v>189.85000000000002</v>
      </c>
      <c r="AB60" s="117">
        <f>-STOA!N60</f>
        <v>0</v>
      </c>
      <c r="AC60">
        <f t="shared" si="0"/>
        <v>21.612290499945676</v>
      </c>
      <c r="AD60">
        <f t="shared" si="1"/>
        <v>2434.3298117666081</v>
      </c>
      <c r="AE60">
        <f>'IDT-1'!B60</f>
        <v>0</v>
      </c>
      <c r="AF60" s="26"/>
      <c r="AG60">
        <f t="shared" si="2"/>
        <v>2434.3298117666081</v>
      </c>
      <c r="AI60" s="75">
        <f>PXIL!H60</f>
        <v>0</v>
      </c>
      <c r="AJ60" s="75">
        <f>PXIL!N60</f>
        <v>0</v>
      </c>
      <c r="AK60" s="75">
        <f>RTM_IEX!H60</f>
        <v>46.42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24.18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11.066434835198065</v>
      </c>
      <c r="F61">
        <f>GT_Spot!P61</f>
        <v>0</v>
      </c>
      <c r="G61">
        <f>PPCL_NG!P61</f>
        <v>17.54</v>
      </c>
      <c r="H61">
        <f>PPCL_Spot!P61</f>
        <v>22.67</v>
      </c>
      <c r="I61">
        <f>Bawana_NG!P61</f>
        <v>99.62</v>
      </c>
      <c r="J61">
        <f>Bawana_RLNG!P61</f>
        <v>0</v>
      </c>
      <c r="K61">
        <f>Bawana_Spot!P61</f>
        <v>200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1072.2800138626924</v>
      </c>
      <c r="P61" s="77">
        <v>59.095976964212262</v>
      </c>
      <c r="Q61" s="77">
        <v>38.307023999999998</v>
      </c>
      <c r="R61" s="80">
        <v>38.599747474747467</v>
      </c>
      <c r="S61" s="80">
        <v>0</v>
      </c>
      <c r="T61" s="78">
        <f>SUMPRODUCT(LTA!F61:AJ61,LTA!F$101:AJ$101,LTA!F$103:AJ$103)</f>
        <v>310.29000000000002</v>
      </c>
      <c r="U61" s="78">
        <f>SUMPRODUCT(LTA!F61:AJ61,LTA!F$102:AJ$102,LTA!F$103:AJ$103)</f>
        <v>111.57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297.83</v>
      </c>
      <c r="Z61" s="75">
        <f>IEX!N61</f>
        <v>0</v>
      </c>
      <c r="AA61" s="117">
        <f>STOA!H61</f>
        <v>188.85000000000002</v>
      </c>
      <c r="AB61" s="117">
        <f>-STOA!N61</f>
        <v>0</v>
      </c>
      <c r="AC61">
        <f t="shared" si="0"/>
        <v>21.715928934804282</v>
      </c>
      <c r="AD61">
        <f t="shared" si="1"/>
        <v>2446.003268202046</v>
      </c>
      <c r="AE61">
        <f>'IDT-1'!B61</f>
        <v>0</v>
      </c>
      <c r="AF61" s="26"/>
      <c r="AG61">
        <f t="shared" si="2"/>
        <v>2446.003268202046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11.066434835198065</v>
      </c>
      <c r="F62">
        <f>GT_Spot!P62</f>
        <v>0</v>
      </c>
      <c r="G62">
        <f>PPCL_NG!P62</f>
        <v>17.54</v>
      </c>
      <c r="H62">
        <f>PPCL_Spot!P62</f>
        <v>22.67</v>
      </c>
      <c r="I62">
        <f>Bawana_NG!P62</f>
        <v>99.62</v>
      </c>
      <c r="J62">
        <f>Bawana_RLNG!P62</f>
        <v>0</v>
      </c>
      <c r="K62">
        <f>Bawana_Spot!P62</f>
        <v>200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1083.3926013154928</v>
      </c>
      <c r="P62" s="77">
        <v>59.095976964212262</v>
      </c>
      <c r="Q62" s="77">
        <v>38.307023999999998</v>
      </c>
      <c r="R62" s="80">
        <v>38.599747474747467</v>
      </c>
      <c r="S62" s="80">
        <v>0</v>
      </c>
      <c r="T62" s="78">
        <f>SUMPRODUCT(LTA!F62:AJ62,LTA!F$101:AJ$101,LTA!F$103:AJ$103)</f>
        <v>302.27999999999997</v>
      </c>
      <c r="U62" s="78">
        <f>SUMPRODUCT(LTA!F62:AJ62,LTA!F$102:AJ$102,LTA!F$103:AJ$103)</f>
        <v>115.81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228.82</v>
      </c>
      <c r="Z62" s="75">
        <f>IEX!N62</f>
        <v>0</v>
      </c>
      <c r="AA62" s="117">
        <f>STOA!H62</f>
        <v>187.72000000000003</v>
      </c>
      <c r="AB62" s="117">
        <f>-STOA!N62</f>
        <v>0</v>
      </c>
      <c r="AC62">
        <f t="shared" si="0"/>
        <v>22.286631704388931</v>
      </c>
      <c r="AD62">
        <f t="shared" si="1"/>
        <v>2510.2851528852621</v>
      </c>
      <c r="AE62">
        <f>'IDT-1'!B62</f>
        <v>0</v>
      </c>
      <c r="AF62" s="26"/>
      <c r="AG62">
        <f t="shared" si="2"/>
        <v>2510.2851528852621</v>
      </c>
      <c r="AI62" s="75">
        <f>PXIL!H62</f>
        <v>0</v>
      </c>
      <c r="AJ62" s="75">
        <f>PXIL!N62</f>
        <v>0</v>
      </c>
      <c r="AK62" s="75">
        <f>RTM_IEX!H62</f>
        <v>127.65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11.066434835198065</v>
      </c>
      <c r="F63">
        <f>GT_Spot!P63</f>
        <v>0</v>
      </c>
      <c r="G63">
        <f>PPCL_NG!P63</f>
        <v>17.54</v>
      </c>
      <c r="H63">
        <f>PPCL_Spot!P63</f>
        <v>22.67</v>
      </c>
      <c r="I63">
        <f>Bawana_NG!P63</f>
        <v>99.62</v>
      </c>
      <c r="J63">
        <f>Bawana_RLNG!P63</f>
        <v>0</v>
      </c>
      <c r="K63">
        <f>Bawana_Spot!P63</f>
        <v>200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1084.8005539786927</v>
      </c>
      <c r="P63" s="77">
        <v>59.095976964212262</v>
      </c>
      <c r="Q63" s="77">
        <v>38.307023999999998</v>
      </c>
      <c r="R63" s="80">
        <v>38.599747474747467</v>
      </c>
      <c r="S63" s="80">
        <v>0</v>
      </c>
      <c r="T63" s="78">
        <f>SUMPRODUCT(LTA!F63:AJ63,LTA!F$101:AJ$101,LTA!F$103:AJ$103)</f>
        <v>293.14</v>
      </c>
      <c r="U63" s="78">
        <f>SUMPRODUCT(LTA!F63:AJ63,LTA!F$102:AJ$102,LTA!F$103:AJ$103)</f>
        <v>125.15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194.18</v>
      </c>
      <c r="Z63" s="75">
        <f>IEX!N63</f>
        <v>0</v>
      </c>
      <c r="AA63" s="117">
        <f>STOA!H63</f>
        <v>285.96000000000004</v>
      </c>
      <c r="AB63" s="117">
        <f>-STOA!N63</f>
        <v>0</v>
      </c>
      <c r="AC63">
        <f t="shared" si="0"/>
        <v>22.843477687825086</v>
      </c>
      <c r="AD63">
        <f t="shared" si="1"/>
        <v>2573.0062595650252</v>
      </c>
      <c r="AE63">
        <f>'IDT-1'!B63</f>
        <v>0</v>
      </c>
      <c r="AF63" s="26"/>
      <c r="AG63">
        <f t="shared" si="2"/>
        <v>2573.0062595650252</v>
      </c>
      <c r="AI63" s="75">
        <f>PXIL!H63</f>
        <v>0</v>
      </c>
      <c r="AJ63" s="75">
        <f>PXIL!N63</f>
        <v>0</v>
      </c>
      <c r="AK63" s="75">
        <f>RTM_IEX!H63</f>
        <v>101.54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24.18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11.066434835198065</v>
      </c>
      <c r="F64">
        <f>GT_Spot!P64</f>
        <v>0</v>
      </c>
      <c r="G64">
        <f>PPCL_NG!P64</f>
        <v>17.54</v>
      </c>
      <c r="H64">
        <f>PPCL_Spot!P64</f>
        <v>22.67</v>
      </c>
      <c r="I64">
        <f>Bawana_NG!P64</f>
        <v>99.62</v>
      </c>
      <c r="J64">
        <f>Bawana_RLNG!P64</f>
        <v>0</v>
      </c>
      <c r="K64">
        <f>Bawana_Spot!P64</f>
        <v>200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1084.8005539786927</v>
      </c>
      <c r="P64" s="77">
        <v>59.095976964212262</v>
      </c>
      <c r="Q64" s="77">
        <v>38.307023999999998</v>
      </c>
      <c r="R64" s="80">
        <v>38.599747474747467</v>
      </c>
      <c r="S64" s="80">
        <v>0</v>
      </c>
      <c r="T64" s="78">
        <f>SUMPRODUCT(LTA!F64:AJ64,LTA!F$101:AJ$101,LTA!F$103:AJ$103)</f>
        <v>280.20999999999998</v>
      </c>
      <c r="U64" s="78">
        <f>SUMPRODUCT(LTA!F64:AJ64,LTA!F$102:AJ$102,LTA!F$103:AJ$103)</f>
        <v>134.79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199.66</v>
      </c>
      <c r="Z64" s="75">
        <f>IEX!N64</f>
        <v>0</v>
      </c>
      <c r="AA64" s="117">
        <f>STOA!H64</f>
        <v>284.38</v>
      </c>
      <c r="AB64" s="117">
        <f>-STOA!N64</f>
        <v>0</v>
      </c>
      <c r="AC64">
        <f t="shared" si="0"/>
        <v>23.070077687825087</v>
      </c>
      <c r="AD64">
        <f t="shared" si="1"/>
        <v>2598.5296595650252</v>
      </c>
      <c r="AE64">
        <f>'IDT-1'!B64</f>
        <v>0</v>
      </c>
      <c r="AF64" s="26"/>
      <c r="AG64">
        <f t="shared" si="2"/>
        <v>2598.5296595650252</v>
      </c>
      <c r="AI64" s="75">
        <f>PXIL!H64</f>
        <v>0</v>
      </c>
      <c r="AJ64" s="75">
        <f>PXIL!N64</f>
        <v>0</v>
      </c>
      <c r="AK64" s="75">
        <f>RTM_IEX!H64</f>
        <v>126.68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24.18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11.066434835198065</v>
      </c>
      <c r="F65">
        <f>GT_Spot!P65</f>
        <v>0</v>
      </c>
      <c r="G65">
        <f>PPCL_NG!P65</f>
        <v>17.54</v>
      </c>
      <c r="H65">
        <f>PPCL_Spot!P65</f>
        <v>22.67</v>
      </c>
      <c r="I65">
        <f>Bawana_NG!P65</f>
        <v>99.62</v>
      </c>
      <c r="J65">
        <f>Bawana_RLNG!P65</f>
        <v>0</v>
      </c>
      <c r="K65">
        <f>Bawana_Spot!P65</f>
        <v>200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1084.7381221378928</v>
      </c>
      <c r="P65" s="77">
        <v>59.095976964212262</v>
      </c>
      <c r="Q65" s="77">
        <v>38.307023999999998</v>
      </c>
      <c r="R65" s="80">
        <v>38.599747474747467</v>
      </c>
      <c r="S65" s="80">
        <v>0</v>
      </c>
      <c r="T65" s="78">
        <f>SUMPRODUCT(LTA!F65:AJ65,LTA!F$101:AJ$101,LTA!F$103:AJ$103)</f>
        <v>259.27999999999997</v>
      </c>
      <c r="U65" s="78">
        <f>SUMPRODUCT(LTA!F65:AJ65,LTA!F$102:AJ$102,LTA!F$103:AJ$103)</f>
        <v>134.31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82.82</v>
      </c>
      <c r="Z65" s="75">
        <f>IEX!N65</f>
        <v>0</v>
      </c>
      <c r="AA65" s="117">
        <f>STOA!H65</f>
        <v>282.59000000000003</v>
      </c>
      <c r="AB65" s="117">
        <f>-STOA!N65</f>
        <v>0</v>
      </c>
      <c r="AC65">
        <f t="shared" si="0"/>
        <v>21.607320287626049</v>
      </c>
      <c r="AD65">
        <f t="shared" si="1"/>
        <v>2433.7699851244247</v>
      </c>
      <c r="AE65">
        <f>'IDT-1'!B65</f>
        <v>162.922</v>
      </c>
      <c r="AF65" s="26"/>
      <c r="AG65">
        <f t="shared" si="2"/>
        <v>2596.6919851244247</v>
      </c>
      <c r="AI65" s="75">
        <f>PXIL!H65</f>
        <v>0</v>
      </c>
      <c r="AJ65" s="75">
        <f>PXIL!N65</f>
        <v>0</v>
      </c>
      <c r="AK65" s="75">
        <f>RTM_IEX!H65</f>
        <v>100.56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24.18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11.066434835198065</v>
      </c>
      <c r="F66">
        <f>GT_Spot!P66</f>
        <v>0</v>
      </c>
      <c r="G66">
        <f>PPCL_NG!P66</f>
        <v>17.54</v>
      </c>
      <c r="H66">
        <f>PPCL_Spot!P66</f>
        <v>22.67</v>
      </c>
      <c r="I66">
        <f>Bawana_NG!P66</f>
        <v>99.62</v>
      </c>
      <c r="J66">
        <f>Bawana_RLNG!P66</f>
        <v>0</v>
      </c>
      <c r="K66">
        <f>Bawana_Spot!P66</f>
        <v>200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1084.7381221378928</v>
      </c>
      <c r="P66" s="77">
        <v>59.095976964212262</v>
      </c>
      <c r="Q66" s="77">
        <v>38.307023999999998</v>
      </c>
      <c r="R66" s="80">
        <v>38.599747474747467</v>
      </c>
      <c r="S66" s="80">
        <v>0</v>
      </c>
      <c r="T66" s="78">
        <f>SUMPRODUCT(LTA!F66:AJ66,LTA!F$101:AJ$101,LTA!F$103:AJ$103)</f>
        <v>239.06</v>
      </c>
      <c r="U66" s="78">
        <f>SUMPRODUCT(LTA!F66:AJ66,LTA!F$102:AJ$102,LTA!F$103:AJ$103)</f>
        <v>134.15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98.83</v>
      </c>
      <c r="Z66" s="75">
        <f>IEX!N66</f>
        <v>0</v>
      </c>
      <c r="AA66" s="117">
        <f>STOA!H66</f>
        <v>280.63</v>
      </c>
      <c r="AB66" s="117">
        <f>-STOA!N66</f>
        <v>0</v>
      </c>
      <c r="AC66">
        <f t="shared" si="0"/>
        <v>21.577048287626045</v>
      </c>
      <c r="AD66">
        <f t="shared" si="1"/>
        <v>2430.3602571244242</v>
      </c>
      <c r="AE66">
        <f>'IDT-1'!B66</f>
        <v>150.36500000000001</v>
      </c>
      <c r="AF66" s="26"/>
      <c r="AG66">
        <f t="shared" si="2"/>
        <v>2580.7252571244244</v>
      </c>
      <c r="AI66" s="75">
        <f>PXIL!H66</f>
        <v>0</v>
      </c>
      <c r="AJ66" s="75">
        <f>PXIL!N66</f>
        <v>0</v>
      </c>
      <c r="AK66" s="75">
        <f>RTM_IEX!H66</f>
        <v>103.45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24.18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10.068578553615959</v>
      </c>
      <c r="F67">
        <f>GT_Spot!P67</f>
        <v>0</v>
      </c>
      <c r="G67">
        <f>PPCL_NG!P67</f>
        <v>17.54</v>
      </c>
      <c r="H67">
        <f>PPCL_Spot!P67</f>
        <v>22.67</v>
      </c>
      <c r="I67">
        <f>Bawana_NG!P67</f>
        <v>99.62</v>
      </c>
      <c r="J67">
        <f>Bawana_RLNG!P67</f>
        <v>0</v>
      </c>
      <c r="K67">
        <f>Bawana_Spot!P67</f>
        <v>200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1068.2397651898928</v>
      </c>
      <c r="P67" s="77">
        <v>59.095976964212262</v>
      </c>
      <c r="Q67" s="77">
        <v>38.307023999999998</v>
      </c>
      <c r="R67" s="80">
        <v>38.599747474747467</v>
      </c>
      <c r="S67" s="80">
        <v>0</v>
      </c>
      <c r="T67" s="78">
        <f>SUMPRODUCT(LTA!F67:AJ67,LTA!F$101:AJ$101,LTA!F$103:AJ$103)</f>
        <v>218.31</v>
      </c>
      <c r="U67" s="78">
        <f>SUMPRODUCT(LTA!F67:AJ67,LTA!F$102:AJ$102,LTA!F$103:AJ$103)</f>
        <v>133.1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105.34</v>
      </c>
      <c r="Z67" s="75">
        <f>IEX!N67</f>
        <v>0</v>
      </c>
      <c r="AA67" s="117">
        <f>STOA!H67</f>
        <v>282.22999999999996</v>
      </c>
      <c r="AB67" s="117">
        <f>-STOA!N67</f>
        <v>0</v>
      </c>
      <c r="AC67">
        <f t="shared" si="0"/>
        <v>21.021889611205722</v>
      </c>
      <c r="AD67">
        <f t="shared" si="1"/>
        <v>2367.8292025712626</v>
      </c>
      <c r="AE67">
        <f>'IDT-1'!B67</f>
        <v>145.226</v>
      </c>
      <c r="AF67" s="26"/>
      <c r="AG67">
        <f t="shared" si="2"/>
        <v>2513.0552025712627</v>
      </c>
      <c r="AI67" s="75">
        <f>PXIL!H67</f>
        <v>0</v>
      </c>
      <c r="AJ67" s="75">
        <f>PXIL!N67</f>
        <v>0</v>
      </c>
      <c r="AK67" s="75">
        <f>RTM_IEX!H67</f>
        <v>71.55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24.18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10.068578553615959</v>
      </c>
      <c r="F68">
        <f>GT_Spot!P68</f>
        <v>0</v>
      </c>
      <c r="G68">
        <f>PPCL_NG!P68</f>
        <v>17.54</v>
      </c>
      <c r="H68">
        <f>PPCL_Spot!P68</f>
        <v>22.67</v>
      </c>
      <c r="I68">
        <f>Bawana_NG!P68</f>
        <v>99.62</v>
      </c>
      <c r="J68">
        <f>Bawana_RLNG!P68</f>
        <v>0</v>
      </c>
      <c r="K68">
        <f>Bawana_Spot!P68</f>
        <v>200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1068.2397651898928</v>
      </c>
      <c r="P68" s="77">
        <v>59.095976964212262</v>
      </c>
      <c r="Q68" s="77">
        <v>38.307023999999998</v>
      </c>
      <c r="R68" s="80">
        <v>38.599747474747467</v>
      </c>
      <c r="S68" s="80">
        <v>0</v>
      </c>
      <c r="T68" s="78">
        <f>SUMPRODUCT(LTA!F68:AJ68,LTA!F$101:AJ$101,LTA!F$103:AJ$103)</f>
        <v>196.23999999999998</v>
      </c>
      <c r="U68" s="78">
        <f>SUMPRODUCT(LTA!F68:AJ68,LTA!F$102:AJ$102,LTA!F$103:AJ$103)</f>
        <v>131.94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119.59</v>
      </c>
      <c r="Z68" s="75">
        <f>IEX!N68</f>
        <v>0</v>
      </c>
      <c r="AA68" s="117">
        <f>STOA!H68</f>
        <v>280.22999999999996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21.367817611205727</v>
      </c>
      <c r="AD68">
        <f t="shared" ref="AD68:AD98" si="4">SUM(B68:AB68,AI68:AR68)-AC68</f>
        <v>2406.7932745712628</v>
      </c>
      <c r="AE68">
        <f>'IDT-1'!B68</f>
        <v>139.88</v>
      </c>
      <c r="AF68" s="26"/>
      <c r="AG68">
        <f t="shared" ref="AG68:AG98" si="5">SUM(AD68:AF68)+AT68</f>
        <v>2546.6732745712629</v>
      </c>
      <c r="AI68" s="75">
        <f>PXIL!H68</f>
        <v>0</v>
      </c>
      <c r="AJ68" s="75">
        <f>PXIL!N68</f>
        <v>0</v>
      </c>
      <c r="AK68" s="75">
        <f>RTM_IEX!H68</f>
        <v>121.84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24.18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10.068578553615959</v>
      </c>
      <c r="F69">
        <f>GT_Spot!P69</f>
        <v>0</v>
      </c>
      <c r="G69">
        <f>PPCL_NG!P69</f>
        <v>17.54</v>
      </c>
      <c r="H69">
        <f>PPCL_Spot!P69</f>
        <v>22.67</v>
      </c>
      <c r="I69">
        <f>Bawana_NG!P69</f>
        <v>99.62</v>
      </c>
      <c r="J69">
        <f>Bawana_RLNG!P69</f>
        <v>0</v>
      </c>
      <c r="K69">
        <f>Bawana_Spot!P69</f>
        <v>200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1075.2707796418927</v>
      </c>
      <c r="P69" s="77">
        <v>59.095976964212262</v>
      </c>
      <c r="Q69" s="77">
        <v>38.307023999999998</v>
      </c>
      <c r="R69" s="80">
        <v>34.200000000000003</v>
      </c>
      <c r="S69" s="80">
        <v>0</v>
      </c>
      <c r="T69" s="78">
        <f>SUMPRODUCT(LTA!F69:AJ69,LTA!F$101:AJ$101,LTA!F$103:AJ$103)</f>
        <v>172.05999999999997</v>
      </c>
      <c r="U69" s="78">
        <f>SUMPRODUCT(LTA!F69:AJ69,LTA!F$102:AJ$102,LTA!F$103:AJ$103)</f>
        <v>130.04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133.43</v>
      </c>
      <c r="Z69" s="75">
        <f>IEX!N69</f>
        <v>0</v>
      </c>
      <c r="AA69" s="117">
        <f>STOA!H69</f>
        <v>278.02999999999997</v>
      </c>
      <c r="AB69" s="117">
        <f>-STOA!N69</f>
        <v>0</v>
      </c>
      <c r="AC69">
        <f t="shared" si="3"/>
        <v>21.306404760605545</v>
      </c>
      <c r="AD69">
        <f t="shared" si="4"/>
        <v>2399.8759543991155</v>
      </c>
      <c r="AE69">
        <f>'IDT-1'!B69</f>
        <v>136.17500000000001</v>
      </c>
      <c r="AF69" s="26"/>
      <c r="AG69">
        <f t="shared" si="5"/>
        <v>2536.0509543991157</v>
      </c>
      <c r="AI69" s="75">
        <f>PXIL!H69</f>
        <v>0</v>
      </c>
      <c r="AJ69" s="75">
        <f>PXIL!N69</f>
        <v>0</v>
      </c>
      <c r="AK69" s="75">
        <f>RTM_IEX!H69</f>
        <v>126.67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24.18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10.068578553615959</v>
      </c>
      <c r="F70">
        <f>GT_Spot!P70</f>
        <v>0</v>
      </c>
      <c r="G70">
        <f>PPCL_NG!P70</f>
        <v>17.54</v>
      </c>
      <c r="H70">
        <f>PPCL_Spot!P70</f>
        <v>22.67</v>
      </c>
      <c r="I70">
        <f>Bawana_NG!P70</f>
        <v>99.62</v>
      </c>
      <c r="J70">
        <f>Bawana_RLNG!P70</f>
        <v>0</v>
      </c>
      <c r="K70">
        <f>Bawana_Spot!P70</f>
        <v>200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1075.2707796418927</v>
      </c>
      <c r="P70" s="77">
        <v>59.095976964212262</v>
      </c>
      <c r="Q70" s="77">
        <v>38.307023999999998</v>
      </c>
      <c r="R70" s="80">
        <v>30.68308080808081</v>
      </c>
      <c r="S70" s="80">
        <v>0</v>
      </c>
      <c r="T70" s="78">
        <f>SUMPRODUCT(LTA!F70:AJ70,LTA!F$101:AJ$101,LTA!F$103:AJ$103)</f>
        <v>148.99</v>
      </c>
      <c r="U70" s="78">
        <f>SUMPRODUCT(LTA!F70:AJ70,LTA!F$102:AJ$102,LTA!F$103:AJ$103)</f>
        <v>124.33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118.46</v>
      </c>
      <c r="Z70" s="75">
        <f>IEX!N70</f>
        <v>0</v>
      </c>
      <c r="AA70" s="117">
        <f>STOA!H70</f>
        <v>275.64</v>
      </c>
      <c r="AB70" s="117">
        <f>-STOA!N70</f>
        <v>0</v>
      </c>
      <c r="AC70">
        <f t="shared" si="3"/>
        <v>20.797087871716656</v>
      </c>
      <c r="AD70">
        <f t="shared" si="4"/>
        <v>2342.5083520960852</v>
      </c>
      <c r="AE70">
        <f>'IDT-1'!B70</f>
        <v>150.04499999999999</v>
      </c>
      <c r="AF70" s="26"/>
      <c r="AG70">
        <f t="shared" si="5"/>
        <v>2492.5533520960853</v>
      </c>
      <c r="AI70" s="75">
        <f>PXIL!H70</f>
        <v>0</v>
      </c>
      <c r="AJ70" s="75">
        <f>PXIL!N70</f>
        <v>0</v>
      </c>
      <c r="AK70" s="75">
        <f>RTM_IEX!H70</f>
        <v>138.28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4.3499999999999996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10.068578553615959</v>
      </c>
      <c r="F71">
        <f>GT_Spot!P71</f>
        <v>0</v>
      </c>
      <c r="G71">
        <f>PPCL_NG!P71</f>
        <v>17.54</v>
      </c>
      <c r="H71">
        <f>PPCL_Spot!P71</f>
        <v>22.67</v>
      </c>
      <c r="I71">
        <f>Bawana_NG!P71</f>
        <v>99.62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1086.7419921970925</v>
      </c>
      <c r="P71" s="77">
        <v>59.095976964212262</v>
      </c>
      <c r="Q71" s="77">
        <v>38.307023999999998</v>
      </c>
      <c r="R71" s="80">
        <v>27.87626262626263</v>
      </c>
      <c r="S71" s="80">
        <v>0</v>
      </c>
      <c r="T71" s="78">
        <f>SUMPRODUCT(LTA!F71:AJ71,LTA!F$101:AJ$101,LTA!F$103:AJ$103)</f>
        <v>126.7</v>
      </c>
      <c r="U71" s="78">
        <f>SUMPRODUCT(LTA!F71:AJ71,LTA!F$102:AJ$102,LTA!F$103:AJ$103)</f>
        <v>124.25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126.82</v>
      </c>
      <c r="Z71" s="75">
        <f>IEX!N71</f>
        <v>0</v>
      </c>
      <c r="AA71" s="117">
        <f>STOA!H71</f>
        <v>273.08</v>
      </c>
      <c r="AB71" s="117">
        <f>-STOA!N71</f>
        <v>0</v>
      </c>
      <c r="AC71">
        <f t="shared" si="3"/>
        <v>20.022022542202411</v>
      </c>
      <c r="AD71">
        <f t="shared" si="4"/>
        <v>2255.2078117989809</v>
      </c>
      <c r="AE71">
        <f>'IDT-1'!B71</f>
        <v>165.67400000000001</v>
      </c>
      <c r="AF71" s="26"/>
      <c r="AG71">
        <f t="shared" si="5"/>
        <v>2420.8818117989808</v>
      </c>
      <c r="AI71" s="75">
        <f>PXIL!H71</f>
        <v>0</v>
      </c>
      <c r="AJ71" s="75">
        <f>PXIL!N71</f>
        <v>0</v>
      </c>
      <c r="AK71" s="75">
        <f>RTM_IEX!H71</f>
        <v>162.46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11.066434835198065</v>
      </c>
      <c r="F72">
        <f>GT_Spot!P72</f>
        <v>0</v>
      </c>
      <c r="G72">
        <f>PPCL_NG!P72</f>
        <v>17.54</v>
      </c>
      <c r="H72">
        <f>PPCL_Spot!P72</f>
        <v>22.67</v>
      </c>
      <c r="I72">
        <f>Bawana_NG!P72</f>
        <v>99.62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1086.8224316770925</v>
      </c>
      <c r="P72" s="77">
        <v>59.095976964212262</v>
      </c>
      <c r="Q72" s="77">
        <v>38.307023999999998</v>
      </c>
      <c r="R72" s="80">
        <v>26.345707070707071</v>
      </c>
      <c r="S72" s="80">
        <v>0</v>
      </c>
      <c r="T72" s="78">
        <f>SUMPRODUCT(LTA!F72:AJ72,LTA!F$101:AJ$101,LTA!F$103:AJ$103)</f>
        <v>102.36999999999999</v>
      </c>
      <c r="U72" s="78">
        <f>SUMPRODUCT(LTA!F72:AJ72,LTA!F$102:AJ$102,LTA!F$103:AJ$103)</f>
        <v>123.49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113.67</v>
      </c>
      <c r="Z72" s="75">
        <f>IEX!N72</f>
        <v>0</v>
      </c>
      <c r="AA72" s="117">
        <f>STOA!H72</f>
        <v>270.44</v>
      </c>
      <c r="AB72" s="117">
        <f>-STOA!N72</f>
        <v>0</v>
      </c>
      <c r="AC72">
        <f t="shared" si="3"/>
        <v>19.922122656015446</v>
      </c>
      <c r="AD72">
        <f t="shared" si="4"/>
        <v>2243.9554518911946</v>
      </c>
      <c r="AE72">
        <f>'IDT-1'!B72</f>
        <v>172.32400000000001</v>
      </c>
      <c r="AF72" s="26"/>
      <c r="AG72">
        <f t="shared" si="5"/>
        <v>2416.2794518911946</v>
      </c>
      <c r="AI72" s="75">
        <f>PXIL!H72</f>
        <v>0</v>
      </c>
      <c r="AJ72" s="75">
        <f>PXIL!N72</f>
        <v>0</v>
      </c>
      <c r="AK72" s="75">
        <f>RTM_IEX!H72</f>
        <v>192.44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11.066434835198065</v>
      </c>
      <c r="F73">
        <f>GT_Spot!P73</f>
        <v>0</v>
      </c>
      <c r="G73">
        <f>PPCL_NG!P73</f>
        <v>17.54</v>
      </c>
      <c r="H73">
        <f>PPCL_Spot!P73</f>
        <v>22.67</v>
      </c>
      <c r="I73">
        <f>Bawana_NG!P73</f>
        <v>99.62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1095.129631873506</v>
      </c>
      <c r="P73" s="77">
        <v>59.095976964212262</v>
      </c>
      <c r="Q73" s="77">
        <v>38.307023999999998</v>
      </c>
      <c r="R73" s="80">
        <v>23.342171717171716</v>
      </c>
      <c r="S73" s="80">
        <v>0</v>
      </c>
      <c r="T73" s="78">
        <f>SUMPRODUCT(LTA!F73:AJ73,LTA!F$101:AJ$101,LTA!F$103:AJ$103)</f>
        <v>79.7</v>
      </c>
      <c r="U73" s="78">
        <f>SUMPRODUCT(LTA!F73:AJ73,LTA!F$102:AJ$102,LTA!F$103:AJ$103)</f>
        <v>120.66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101.93</v>
      </c>
      <c r="Z73" s="75">
        <f>IEX!N73</f>
        <v>0</v>
      </c>
      <c r="AA73" s="117">
        <f>STOA!H73</f>
        <v>267.85999999999996</v>
      </c>
      <c r="AB73" s="117">
        <f>-STOA!N73</f>
        <v>0</v>
      </c>
      <c r="AC73">
        <f t="shared" si="3"/>
        <v>19.422666906632777</v>
      </c>
      <c r="AD73">
        <f t="shared" si="4"/>
        <v>2187.6985724834553</v>
      </c>
      <c r="AE73">
        <f>'IDT-1'!B73</f>
        <v>185.977</v>
      </c>
      <c r="AF73" s="26"/>
      <c r="AG73">
        <f t="shared" si="5"/>
        <v>2373.6755724834552</v>
      </c>
      <c r="AI73" s="75">
        <f>PXIL!H73</f>
        <v>0</v>
      </c>
      <c r="AJ73" s="75">
        <f>PXIL!N73</f>
        <v>0</v>
      </c>
      <c r="AK73" s="75">
        <f>RTM_IEX!H73</f>
        <v>170.2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11.066434835198065</v>
      </c>
      <c r="F74">
        <f>GT_Spot!P74</f>
        <v>0</v>
      </c>
      <c r="G74">
        <f>PPCL_NG!P74</f>
        <v>17.54</v>
      </c>
      <c r="H74">
        <f>PPCL_Spot!P74</f>
        <v>22.67</v>
      </c>
      <c r="I74">
        <f>Bawana_NG!P74</f>
        <v>99.62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1091.258475639906</v>
      </c>
      <c r="P74" s="77">
        <v>59.095976964212262</v>
      </c>
      <c r="Q74" s="77">
        <v>38.307023999999998</v>
      </c>
      <c r="R74" s="80">
        <v>14.134848484848487</v>
      </c>
      <c r="S74" s="80">
        <v>0</v>
      </c>
      <c r="T74" s="78">
        <f>SUMPRODUCT(LTA!F74:AJ74,LTA!F$101:AJ$101,LTA!F$103:AJ$103)</f>
        <v>58.66</v>
      </c>
      <c r="U74" s="78">
        <f>SUMPRODUCT(LTA!F74:AJ74,LTA!F$102:AJ$102,LTA!F$103:AJ$103)</f>
        <v>119.42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67.680000000000007</v>
      </c>
      <c r="Z74" s="75">
        <f>IEX!N74</f>
        <v>0</v>
      </c>
      <c r="AA74" s="117">
        <f>STOA!H74</f>
        <v>265.5</v>
      </c>
      <c r="AB74" s="117">
        <f>-STOA!N74</f>
        <v>0</v>
      </c>
      <c r="AC74">
        <f t="shared" si="3"/>
        <v>18.755200287332656</v>
      </c>
      <c r="AD74">
        <f t="shared" si="4"/>
        <v>2112.5175596368326</v>
      </c>
      <c r="AE74">
        <f>'IDT-1'!B74</f>
        <v>194.62700000000001</v>
      </c>
      <c r="AF74" s="26"/>
      <c r="AG74">
        <f t="shared" si="5"/>
        <v>2307.1445596368326</v>
      </c>
      <c r="AI74" s="75">
        <f>PXIL!H74</f>
        <v>0</v>
      </c>
      <c r="AJ74" s="75">
        <f>PXIL!N74</f>
        <v>0</v>
      </c>
      <c r="AK74" s="75">
        <f>RTM_IEX!H74</f>
        <v>166.32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11.166132446325976</v>
      </c>
      <c r="F75">
        <f>GT_Spot!P75</f>
        <v>0</v>
      </c>
      <c r="G75">
        <f>PPCL_NG!P75</f>
        <v>17.54</v>
      </c>
      <c r="H75">
        <f>PPCL_Spot!P75</f>
        <v>22.67</v>
      </c>
      <c r="I75">
        <f>Bawana_NG!P75</f>
        <v>99.62</v>
      </c>
      <c r="J75">
        <f>Bawana_RLNG!P75</f>
        <v>0</v>
      </c>
      <c r="K75">
        <f>Bawana_Spot!P75</f>
        <v>49.779999999999987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1111.5157954767062</v>
      </c>
      <c r="P75" s="77">
        <v>59.095976964212262</v>
      </c>
      <c r="Q75" s="77">
        <v>38.307023999999998</v>
      </c>
      <c r="R75" s="80">
        <v>0</v>
      </c>
      <c r="S75" s="80">
        <v>0</v>
      </c>
      <c r="T75" s="78">
        <f>SUMPRODUCT(LTA!F75:AJ75,LTA!F$101:AJ$101,LTA!F$103:AJ$103)</f>
        <v>41.55</v>
      </c>
      <c r="U75" s="78">
        <f>SUMPRODUCT(LTA!F75:AJ75,LTA!F$102:AJ$102,LTA!F$103:AJ$103)</f>
        <v>116.03999999999999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14.44</v>
      </c>
      <c r="Z75" s="75">
        <f>IEX!N75</f>
        <v>0</v>
      </c>
      <c r="AA75" s="117">
        <f>STOA!H75</f>
        <v>313.35000000000002</v>
      </c>
      <c r="AB75" s="117">
        <f>-STOA!N75</f>
        <v>0</v>
      </c>
      <c r="AC75">
        <f t="shared" si="3"/>
        <v>17.910507374207754</v>
      </c>
      <c r="AD75">
        <f t="shared" si="4"/>
        <v>2017.3744215130366</v>
      </c>
      <c r="AE75">
        <f>'IDT-1'!B75</f>
        <v>201.81100000000001</v>
      </c>
      <c r="AF75" s="26"/>
      <c r="AG75">
        <f t="shared" si="5"/>
        <v>2219.1854215130365</v>
      </c>
      <c r="AI75" s="75">
        <f>PXIL!H75</f>
        <v>0</v>
      </c>
      <c r="AJ75" s="75">
        <f>PXIL!N75</f>
        <v>0</v>
      </c>
      <c r="AK75" s="75">
        <f>RTM_IEX!H75</f>
        <v>140.21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11.166132446325976</v>
      </c>
      <c r="F76">
        <f>GT_Spot!P76</f>
        <v>0</v>
      </c>
      <c r="G76">
        <f>PPCL_NG!P76</f>
        <v>17.54</v>
      </c>
      <c r="H76">
        <f>PPCL_Spot!P76</f>
        <v>22.67</v>
      </c>
      <c r="I76">
        <f>Bawana_NG!P76</f>
        <v>99.62</v>
      </c>
      <c r="J76">
        <f>Bawana_RLNG!P76</f>
        <v>0</v>
      </c>
      <c r="K76">
        <f>Bawana_Spot!P76</f>
        <v>49.779999999999987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1114.2992364567062</v>
      </c>
      <c r="P76" s="77">
        <v>59.095976964212262</v>
      </c>
      <c r="Q76" s="77">
        <v>38.307023999999998</v>
      </c>
      <c r="R76" s="80">
        <v>0</v>
      </c>
      <c r="S76" s="80">
        <v>0</v>
      </c>
      <c r="T76" s="78">
        <f>SUMPRODUCT(LTA!F76:AJ76,LTA!F$101:AJ$101,LTA!F$103:AJ$103)</f>
        <v>28.14</v>
      </c>
      <c r="U76" s="78">
        <f>SUMPRODUCT(LTA!F76:AJ76,LTA!F$102:AJ$102,LTA!F$103:AJ$103)</f>
        <v>104.81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311.49</v>
      </c>
      <c r="AB76" s="117">
        <f>-STOA!N76</f>
        <v>0</v>
      </c>
      <c r="AC76">
        <f t="shared" si="3"/>
        <v>18.017281654831752</v>
      </c>
      <c r="AD76">
        <f t="shared" si="4"/>
        <v>2029.4010882124126</v>
      </c>
      <c r="AE76">
        <f>'IDT-1'!B76</f>
        <v>202</v>
      </c>
      <c r="AF76" s="26"/>
      <c r="AG76">
        <f t="shared" si="5"/>
        <v>2231.4010882124126</v>
      </c>
      <c r="AI76" s="75">
        <f>PXIL!H76</f>
        <v>0</v>
      </c>
      <c r="AJ76" s="75">
        <f>PXIL!N76</f>
        <v>0</v>
      </c>
      <c r="AK76" s="75">
        <f>RTM_IEX!H76</f>
        <v>190.5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11.166132446325976</v>
      </c>
      <c r="F77">
        <f>GT_Spot!P77</f>
        <v>0</v>
      </c>
      <c r="G77">
        <f>PPCL_NG!P77</f>
        <v>17.54</v>
      </c>
      <c r="H77">
        <f>PPCL_Spot!P77</f>
        <v>22.67</v>
      </c>
      <c r="I77">
        <f>Bawana_NG!P77</f>
        <v>99.62</v>
      </c>
      <c r="J77">
        <f>Bawana_RLNG!P77</f>
        <v>0</v>
      </c>
      <c r="K77">
        <f>Bawana_Spot!P77</f>
        <v>49.779999999999987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1143.8327331823064</v>
      </c>
      <c r="P77" s="77">
        <v>59.095976964212262</v>
      </c>
      <c r="Q77" s="77">
        <v>38.307023999999998</v>
      </c>
      <c r="R77" s="80">
        <v>0</v>
      </c>
      <c r="S77" s="80">
        <v>0</v>
      </c>
      <c r="T77" s="78">
        <f>SUMPRODUCT(LTA!F77:AJ77,LTA!F$101:AJ$101,LTA!F$103:AJ$103)</f>
        <v>16.43</v>
      </c>
      <c r="U77" s="78">
        <f>SUMPRODUCT(LTA!F77:AJ77,LTA!F$102:AJ$102,LTA!F$103:AJ$103)</f>
        <v>100.65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309.95000000000005</v>
      </c>
      <c r="AB77" s="117">
        <f>-STOA!N77</f>
        <v>0</v>
      </c>
      <c r="AC77">
        <f t="shared" si="3"/>
        <v>17.936792426017035</v>
      </c>
      <c r="AD77">
        <f t="shared" si="4"/>
        <v>2020.3350741668278</v>
      </c>
      <c r="AE77">
        <f>'IDT-1'!B77</f>
        <v>187</v>
      </c>
      <c r="AF77" s="26"/>
      <c r="AG77">
        <f t="shared" si="5"/>
        <v>2207.3350741668278</v>
      </c>
      <c r="AI77" s="75">
        <f>PXIL!H77</f>
        <v>0</v>
      </c>
      <c r="AJ77" s="75">
        <f>PXIL!N77</f>
        <v>0</v>
      </c>
      <c r="AK77" s="75">
        <f>RTM_IEX!H77</f>
        <v>169.23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11.166132446325976</v>
      </c>
      <c r="F78">
        <f>GT_Spot!P78</f>
        <v>0</v>
      </c>
      <c r="G78">
        <f>PPCL_NG!P78</f>
        <v>17.54</v>
      </c>
      <c r="H78">
        <f>PPCL_Spot!P78</f>
        <v>22.67</v>
      </c>
      <c r="I78">
        <f>Bawana_NG!P78</f>
        <v>99.62</v>
      </c>
      <c r="J78">
        <f>Bawana_RLNG!P78</f>
        <v>0</v>
      </c>
      <c r="K78">
        <f>Bawana_Spot!P78</f>
        <v>49.779999999999987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1170.6401180991061</v>
      </c>
      <c r="P78" s="77">
        <v>59.095976964212262</v>
      </c>
      <c r="Q78" s="77">
        <v>38.307023999999998</v>
      </c>
      <c r="R78" s="80">
        <v>0</v>
      </c>
      <c r="S78" s="80">
        <v>0</v>
      </c>
      <c r="T78" s="78">
        <f>SUMPRODUCT(LTA!F78:AJ78,LTA!F$101:AJ$101,LTA!F$103:AJ$103)</f>
        <v>8.07</v>
      </c>
      <c r="U78" s="78">
        <f>SUMPRODUCT(LTA!F78:AJ78,LTA!F$102:AJ$102,LTA!F$103:AJ$103)</f>
        <v>95.98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308.87</v>
      </c>
      <c r="AB78" s="117">
        <f>-STOA!N78</f>
        <v>0</v>
      </c>
      <c r="AC78">
        <f t="shared" si="3"/>
        <v>17.384745413284868</v>
      </c>
      <c r="AD78">
        <f t="shared" si="4"/>
        <v>1958.154506096359</v>
      </c>
      <c r="AE78">
        <f>'IDT-1'!B78</f>
        <v>188</v>
      </c>
      <c r="AF78" s="26"/>
      <c r="AG78">
        <f t="shared" si="5"/>
        <v>2146.154506096359</v>
      </c>
      <c r="AI78" s="75">
        <f>PXIL!H78</f>
        <v>0</v>
      </c>
      <c r="AJ78" s="75">
        <f>PXIL!N78</f>
        <v>0</v>
      </c>
      <c r="AK78" s="75">
        <f>RTM_IEX!H78</f>
        <v>93.8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12.176518931611389</v>
      </c>
      <c r="F79">
        <f>GT_Spot!P79</f>
        <v>0</v>
      </c>
      <c r="G79">
        <f>PPCL_NG!P79</f>
        <v>17.54</v>
      </c>
      <c r="H79">
        <f>PPCL_Spot!P79</f>
        <v>22.67</v>
      </c>
      <c r="I79">
        <f>Bawana_NG!P79</f>
        <v>99.62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1189.6491354258869</v>
      </c>
      <c r="P79" s="77">
        <v>59.095976964212262</v>
      </c>
      <c r="Q79" s="77">
        <v>38.307023999999998</v>
      </c>
      <c r="R79" s="80">
        <v>0</v>
      </c>
      <c r="S79" s="80">
        <v>0</v>
      </c>
      <c r="T79" s="78">
        <f>SUMPRODUCT(LTA!F79:AJ79,LTA!F$101:AJ$101,LTA!F$103:AJ$103)</f>
        <v>1.85</v>
      </c>
      <c r="U79" s="78">
        <f>SUMPRODUCT(LTA!F79:AJ79,LTA!F$102:AJ$102,LTA!F$103:AJ$103)</f>
        <v>90.8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308.16000000000003</v>
      </c>
      <c r="AB79" s="117">
        <f>-STOA!N79</f>
        <v>0</v>
      </c>
      <c r="AC79">
        <f t="shared" si="3"/>
        <v>18.015436166831055</v>
      </c>
      <c r="AD79">
        <f t="shared" si="4"/>
        <v>2029.1932191548794</v>
      </c>
      <c r="AE79">
        <f>'IDT-1'!B79</f>
        <v>177</v>
      </c>
      <c r="AF79" s="26"/>
      <c r="AG79">
        <f t="shared" si="5"/>
        <v>2206.1932191548794</v>
      </c>
      <c r="AI79" s="75">
        <f>PXIL!H79</f>
        <v>0</v>
      </c>
      <c r="AJ79" s="75">
        <f>PXIL!N79</f>
        <v>0</v>
      </c>
      <c r="AK79" s="75">
        <f>RTM_IEX!H79</f>
        <v>107.34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12.176518931611389</v>
      </c>
      <c r="F80">
        <f>GT_Spot!P80</f>
        <v>0</v>
      </c>
      <c r="G80">
        <f>PPCL_NG!P80</f>
        <v>17.54</v>
      </c>
      <c r="H80">
        <f>PPCL_Spot!P80</f>
        <v>22.67</v>
      </c>
      <c r="I80">
        <f>Bawana_NG!P80</f>
        <v>99.62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1200.462160369887</v>
      </c>
      <c r="P80" s="77">
        <v>59.095976964212262</v>
      </c>
      <c r="Q80" s="77">
        <v>38.307023999999998</v>
      </c>
      <c r="R80" s="80">
        <v>0</v>
      </c>
      <c r="S80" s="80">
        <v>0</v>
      </c>
      <c r="T80" s="78">
        <f>SUMPRODUCT(LTA!F80:AJ80,LTA!F$101:AJ$101,LTA!F$103:AJ$103)</f>
        <v>0.09</v>
      </c>
      <c r="U80" s="78">
        <f>SUMPRODUCT(LTA!F80:AJ80,LTA!F$102:AJ$102,LTA!F$103:AJ$103)</f>
        <v>94.11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307.66000000000003</v>
      </c>
      <c r="AB80" s="117">
        <f>-STOA!N80</f>
        <v>0</v>
      </c>
      <c r="AC80">
        <f t="shared" si="3"/>
        <v>18.409174786338255</v>
      </c>
      <c r="AD80">
        <f t="shared" si="4"/>
        <v>2073.5425054793723</v>
      </c>
      <c r="AE80">
        <f>'IDT-1'!B80</f>
        <v>153</v>
      </c>
      <c r="AF80" s="26"/>
      <c r="AG80">
        <f t="shared" si="5"/>
        <v>2226.5425054793723</v>
      </c>
      <c r="AI80" s="75">
        <f>PXIL!H80</f>
        <v>0</v>
      </c>
      <c r="AJ80" s="75">
        <f>PXIL!N80</f>
        <v>0</v>
      </c>
      <c r="AK80" s="75">
        <f>RTM_IEX!H80</f>
        <v>140.22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12.176518931611389</v>
      </c>
      <c r="F81">
        <f>GT_Spot!P81</f>
        <v>0</v>
      </c>
      <c r="G81">
        <f>PPCL_NG!P81</f>
        <v>17.54</v>
      </c>
      <c r="H81">
        <f>PPCL_Spot!P81</f>
        <v>22.67</v>
      </c>
      <c r="I81">
        <f>Bawana_NG!P81</f>
        <v>99.62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1200.462160369887</v>
      </c>
      <c r="P81" s="77">
        <v>59.095976964212262</v>
      </c>
      <c r="Q81" s="77">
        <v>38.307023999999998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89.16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307.48</v>
      </c>
      <c r="AB81" s="117">
        <f>-STOA!N81</f>
        <v>0</v>
      </c>
      <c r="AC81">
        <f t="shared" si="3"/>
        <v>18.141918786338255</v>
      </c>
      <c r="AD81">
        <f t="shared" si="4"/>
        <v>2043.4397614793727</v>
      </c>
      <c r="AE81">
        <f>'IDT-1'!B81</f>
        <v>179</v>
      </c>
      <c r="AF81" s="26"/>
      <c r="AG81">
        <f t="shared" si="5"/>
        <v>2222.4397614793725</v>
      </c>
      <c r="AI81" s="75">
        <f>PXIL!H81</f>
        <v>0</v>
      </c>
      <c r="AJ81" s="75">
        <f>PXIL!N81</f>
        <v>0</v>
      </c>
      <c r="AK81" s="75">
        <f>RTM_IEX!H81</f>
        <v>115.07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12.176518931611389</v>
      </c>
      <c r="F82">
        <f>GT_Spot!P82</f>
        <v>0</v>
      </c>
      <c r="G82">
        <f>PPCL_NG!P82</f>
        <v>17.54</v>
      </c>
      <c r="H82">
        <f>PPCL_Spot!P82</f>
        <v>22.67</v>
      </c>
      <c r="I82">
        <f>Bawana_NG!P82</f>
        <v>99.62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1200.462160369887</v>
      </c>
      <c r="P82" s="77">
        <v>59.095976964212262</v>
      </c>
      <c r="Q82" s="77">
        <v>38.307023999999998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88.14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307.48</v>
      </c>
      <c r="AB82" s="117">
        <f>-STOA!N82</f>
        <v>0</v>
      </c>
      <c r="AC82">
        <f t="shared" si="3"/>
        <v>18.184070786338257</v>
      </c>
      <c r="AD82">
        <f t="shared" si="4"/>
        <v>2048.1876094793724</v>
      </c>
      <c r="AE82">
        <f>'IDT-1'!B82</f>
        <v>201</v>
      </c>
      <c r="AF82" s="26"/>
      <c r="AG82">
        <f t="shared" si="5"/>
        <v>2249.1876094793724</v>
      </c>
      <c r="AI82" s="75">
        <f>PXIL!H82</f>
        <v>0</v>
      </c>
      <c r="AJ82" s="75">
        <f>PXIL!N82</f>
        <v>0</v>
      </c>
      <c r="AK82" s="75">
        <f>RTM_IEX!H82</f>
        <v>120.88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12.176518931611389</v>
      </c>
      <c r="F83">
        <f>GT_Spot!P83</f>
        <v>0</v>
      </c>
      <c r="G83">
        <f>PPCL_NG!P83</f>
        <v>17.54</v>
      </c>
      <c r="H83">
        <f>PPCL_Spot!P83</f>
        <v>22.67</v>
      </c>
      <c r="I83">
        <f>Bawana_NG!P83</f>
        <v>99.62</v>
      </c>
      <c r="J83">
        <f>Bawana_RLNG!P83</f>
        <v>0</v>
      </c>
      <c r="K83">
        <f>Bawana_Spot!P83</f>
        <v>236.59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1207.3744131317974</v>
      </c>
      <c r="P83" s="77">
        <v>59.095976964212262</v>
      </c>
      <c r="Q83" s="77">
        <v>38.307023999999998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86.44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295.78000000000003</v>
      </c>
      <c r="AB83" s="117">
        <f>-STOA!N83</f>
        <v>0</v>
      </c>
      <c r="AC83">
        <f t="shared" si="3"/>
        <v>19.161917490384791</v>
      </c>
      <c r="AD83">
        <f t="shared" si="4"/>
        <v>1955.4320155372361</v>
      </c>
      <c r="AE83">
        <f>'IDT-1'!B83</f>
        <v>229</v>
      </c>
      <c r="AF83" s="26"/>
      <c r="AG83">
        <f t="shared" si="5"/>
        <v>2184.4320155372361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12.176518931611389</v>
      </c>
      <c r="F84">
        <f>GT_Spot!P84</f>
        <v>0</v>
      </c>
      <c r="G84">
        <f>PPCL_NG!P84</f>
        <v>17.54</v>
      </c>
      <c r="H84">
        <f>PPCL_Spot!P84</f>
        <v>24.46</v>
      </c>
      <c r="I84">
        <f>Bawana_NG!P84</f>
        <v>99.62</v>
      </c>
      <c r="J84">
        <f>Bawana_RLNG!P84</f>
        <v>0</v>
      </c>
      <c r="K84">
        <f>Bawana_Spot!P84</f>
        <v>238.53795126504215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1180.0302331421974</v>
      </c>
      <c r="P84" s="77">
        <v>59.095976964212262</v>
      </c>
      <c r="Q84" s="77">
        <v>38.307023999999998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84.960000000000008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295.78000000000003</v>
      </c>
      <c r="AB84" s="117">
        <f>-STOA!N84</f>
        <v>0</v>
      </c>
      <c r="AC84">
        <f t="shared" si="3"/>
        <v>18.044467797866957</v>
      </c>
      <c r="AD84">
        <f t="shared" si="4"/>
        <v>2032.4632365051964</v>
      </c>
      <c r="AE84">
        <f>'IDT-1'!B84</f>
        <v>250</v>
      </c>
      <c r="AF84" s="26"/>
      <c r="AG84">
        <f t="shared" si="5"/>
        <v>2282.4632365051966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12.176518931611389</v>
      </c>
      <c r="F85">
        <f>GT_Spot!P85</f>
        <v>0</v>
      </c>
      <c r="G85">
        <f>PPCL_NG!P85</f>
        <v>17.54</v>
      </c>
      <c r="H85">
        <f>PPCL_Spot!P85</f>
        <v>24.46</v>
      </c>
      <c r="I85">
        <f>Bawana_NG!P85</f>
        <v>99.62</v>
      </c>
      <c r="J85">
        <f>Bawana_RLNG!P85</f>
        <v>0</v>
      </c>
      <c r="K85">
        <f>Bawana_Spot!P85</f>
        <v>238.53795126504215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1177.4274069254752</v>
      </c>
      <c r="P85" s="77">
        <v>59.095976964212262</v>
      </c>
      <c r="Q85" s="77">
        <v>38.307023999999998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84.93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17.03</v>
      </c>
      <c r="Z85" s="75">
        <f>IEX!N85</f>
        <v>0</v>
      </c>
      <c r="AA85" s="117">
        <f>STOA!H85</f>
        <v>295.78000000000003</v>
      </c>
      <c r="AB85" s="117">
        <f>-STOA!N85</f>
        <v>0</v>
      </c>
      <c r="AC85">
        <f t="shared" si="3"/>
        <v>18.503010927159803</v>
      </c>
      <c r="AD85">
        <f t="shared" si="4"/>
        <v>2084.1118671591812</v>
      </c>
      <c r="AE85">
        <f>'IDT-1'!B85</f>
        <v>255.56299999999999</v>
      </c>
      <c r="AF85" s="26"/>
      <c r="AG85">
        <f t="shared" si="5"/>
        <v>2339.6748671591813</v>
      </c>
      <c r="AI85" s="75">
        <f>PXIL!H85</f>
        <v>0</v>
      </c>
      <c r="AJ85" s="75">
        <f>PXIL!N85</f>
        <v>0</v>
      </c>
      <c r="AK85" s="75">
        <f>RTM_IEX!H85</f>
        <v>37.71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12.176518931611389</v>
      </c>
      <c r="F86">
        <f>GT_Spot!P86</f>
        <v>0</v>
      </c>
      <c r="G86">
        <f>PPCL_NG!P86</f>
        <v>17.54</v>
      </c>
      <c r="H86">
        <f>PPCL_Spot!P86</f>
        <v>24.46</v>
      </c>
      <c r="I86">
        <f>Bawana_NG!P86</f>
        <v>99.62</v>
      </c>
      <c r="J86">
        <f>Bawana_RLNG!P86</f>
        <v>0</v>
      </c>
      <c r="K86">
        <f>Bawana_Spot!P86</f>
        <v>240.36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1160.2305844373459</v>
      </c>
      <c r="P86" s="77">
        <v>59.095976964212262</v>
      </c>
      <c r="Q86" s="77">
        <v>38.307023999999998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94.23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78.56</v>
      </c>
      <c r="Z86" s="75">
        <f>IEX!N86</f>
        <v>0</v>
      </c>
      <c r="AA86" s="117">
        <f>STOA!H86</f>
        <v>295.78000000000003</v>
      </c>
      <c r="AB86" s="117">
        <f>-STOA!N86</f>
        <v>0</v>
      </c>
      <c r="AC86">
        <f t="shared" si="3"/>
        <v>18.948512918131893</v>
      </c>
      <c r="AD86">
        <f t="shared" si="4"/>
        <v>2134.2915914150376</v>
      </c>
      <c r="AE86">
        <f>'IDT-1'!B86</f>
        <v>243.613</v>
      </c>
      <c r="AF86" s="26"/>
      <c r="AG86">
        <f t="shared" si="5"/>
        <v>2377.9045914150374</v>
      </c>
      <c r="AI86" s="75">
        <f>PXIL!H86</f>
        <v>0</v>
      </c>
      <c r="AJ86" s="75">
        <f>PXIL!N86</f>
        <v>0</v>
      </c>
      <c r="AK86" s="75">
        <f>RTM_IEX!H86</f>
        <v>32.880000000000003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8.8549283416203579</v>
      </c>
      <c r="F87">
        <f>GT_Spot!P87</f>
        <v>0</v>
      </c>
      <c r="G87">
        <f>PPCL_NG!P87</f>
        <v>17.54</v>
      </c>
      <c r="H87">
        <f>PPCL_Spot!P87</f>
        <v>19.899999999999999</v>
      </c>
      <c r="I87">
        <f>Bawana_NG!P87</f>
        <v>99.62</v>
      </c>
      <c r="J87">
        <f>Bawana_RLNG!P87</f>
        <v>0</v>
      </c>
      <c r="K87">
        <f>Bawana_Spot!P87</f>
        <v>170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1144.3104382199872</v>
      </c>
      <c r="P87" s="77">
        <v>59.095976964212262</v>
      </c>
      <c r="Q87" s="77">
        <v>38.307023999999998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94.14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595.88</v>
      </c>
      <c r="AB87" s="117">
        <f>-STOA!N87</f>
        <v>0</v>
      </c>
      <c r="AC87">
        <f t="shared" si="3"/>
        <v>19.868086909449172</v>
      </c>
      <c r="AD87">
        <f t="shared" si="4"/>
        <v>2217.7802806163709</v>
      </c>
      <c r="AE87">
        <f>'IDT-1'!B87</f>
        <v>205.14699999999999</v>
      </c>
      <c r="AF87" s="26"/>
      <c r="AG87">
        <f t="shared" si="5"/>
        <v>2422.9272806163708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8.8549283416203579</v>
      </c>
      <c r="F88">
        <f>GT_Spot!P88</f>
        <v>0</v>
      </c>
      <c r="G88">
        <f>PPCL_NG!P88</f>
        <v>17.54</v>
      </c>
      <c r="H88">
        <f>PPCL_Spot!P88</f>
        <v>19.899999999999999</v>
      </c>
      <c r="I88">
        <f>Bawana_NG!P88</f>
        <v>99.62</v>
      </c>
      <c r="J88">
        <f>Bawana_RLNG!P88</f>
        <v>0</v>
      </c>
      <c r="K88">
        <f>Bawana_Spot!P88</f>
        <v>233.44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1143.2291357255872</v>
      </c>
      <c r="P88" s="77">
        <v>59.095976964212262</v>
      </c>
      <c r="Q88" s="77">
        <v>38.307023999999998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93.960000000000008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15.33</v>
      </c>
      <c r="Z88" s="75">
        <f>IEX!N88</f>
        <v>0</v>
      </c>
      <c r="AA88" s="117">
        <f>STOA!H88</f>
        <v>595.88</v>
      </c>
      <c r="AB88" s="117">
        <f>-STOA!N88</f>
        <v>0</v>
      </c>
      <c r="AC88">
        <f t="shared" si="3"/>
        <v>20.461382172276494</v>
      </c>
      <c r="AD88">
        <f t="shared" si="4"/>
        <v>2304.6956828591433</v>
      </c>
      <c r="AE88">
        <f>'IDT-1'!B88</f>
        <v>164.13200000000001</v>
      </c>
      <c r="AF88" s="26"/>
      <c r="AG88">
        <f t="shared" si="5"/>
        <v>2468.8276828591434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8.8549283416203579</v>
      </c>
      <c r="F89">
        <f>GT_Spot!P89</f>
        <v>0</v>
      </c>
      <c r="G89">
        <f>PPCL_NG!P89</f>
        <v>17.54</v>
      </c>
      <c r="H89">
        <f>PPCL_Spot!P89</f>
        <v>19.899999999999999</v>
      </c>
      <c r="I89">
        <f>Bawana_NG!P89</f>
        <v>99.62</v>
      </c>
      <c r="J89">
        <f>Bawana_RLNG!P89</f>
        <v>0</v>
      </c>
      <c r="K89">
        <f>Bawana_Spot!P89</f>
        <v>234.95783192773089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1141.0529401319873</v>
      </c>
      <c r="P89" s="77">
        <v>59.095976964212262</v>
      </c>
      <c r="Q89" s="77">
        <v>38.307023999999998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92.15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15.5</v>
      </c>
      <c r="Z89" s="75">
        <f>IEX!N89</f>
        <v>0</v>
      </c>
      <c r="AA89" s="117">
        <f>STOA!H89</f>
        <v>692.57999999999993</v>
      </c>
      <c r="AB89" s="117">
        <f>-STOA!N89</f>
        <v>0</v>
      </c>
      <c r="AC89">
        <f t="shared" si="3"/>
        <v>21.292116572016845</v>
      </c>
      <c r="AD89">
        <f t="shared" si="4"/>
        <v>2398.2665847935336</v>
      </c>
      <c r="AE89">
        <f>'IDT-1'!B89</f>
        <v>110.122</v>
      </c>
      <c r="AF89" s="26"/>
      <c r="AG89">
        <f t="shared" si="5"/>
        <v>2508.3885847935335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8.8549283416203579</v>
      </c>
      <c r="F90">
        <f>GT_Spot!P90</f>
        <v>0</v>
      </c>
      <c r="G90">
        <f>PPCL_NG!P90</f>
        <v>17.54</v>
      </c>
      <c r="H90">
        <f>PPCL_Spot!P90</f>
        <v>19.899999999999999</v>
      </c>
      <c r="I90">
        <f>Bawana_NG!P90</f>
        <v>99.62</v>
      </c>
      <c r="J90">
        <f>Bawana_RLNG!P90</f>
        <v>0</v>
      </c>
      <c r="K90">
        <f>Bawana_Spot!P90</f>
        <v>240.36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1141.0529401319873</v>
      </c>
      <c r="P90" s="77">
        <v>59.095976964212262</v>
      </c>
      <c r="Q90" s="77">
        <v>38.307023999999998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90.1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70.209999999999994</v>
      </c>
      <c r="Z90" s="75">
        <f>IEX!N90</f>
        <v>0</v>
      </c>
      <c r="AA90" s="117">
        <f>STOA!H90</f>
        <v>692.57999999999993</v>
      </c>
      <c r="AB90" s="117">
        <f>-STOA!N90</f>
        <v>0</v>
      </c>
      <c r="AC90">
        <f t="shared" si="3"/>
        <v>21.980626201496719</v>
      </c>
      <c r="AD90">
        <f t="shared" si="4"/>
        <v>2435.6402432363229</v>
      </c>
      <c r="AE90">
        <f>'IDT-1'!B90</f>
        <v>74.125</v>
      </c>
      <c r="AF90" s="26"/>
      <c r="AG90">
        <f t="shared" si="5"/>
        <v>2509.7652432363229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12.176518931611389</v>
      </c>
      <c r="F91">
        <f>GT_Spot!P91</f>
        <v>0</v>
      </c>
      <c r="G91">
        <f>PPCL_NG!P91</f>
        <v>17.54</v>
      </c>
      <c r="H91">
        <f>PPCL_Spot!P91</f>
        <v>24.46</v>
      </c>
      <c r="I91">
        <f>Bawana_NG!P91</f>
        <v>99.62</v>
      </c>
      <c r="J91">
        <f>Bawana_RLNG!P91</f>
        <v>0</v>
      </c>
      <c r="K91">
        <f>Bawana_Spot!P91</f>
        <v>180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1155.8521161893459</v>
      </c>
      <c r="P91" s="77">
        <v>59.095976964212262</v>
      </c>
      <c r="Q91" s="77">
        <v>38.307023999999998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88.210000000000008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903.61999999999989</v>
      </c>
      <c r="AB91" s="117">
        <f>-STOA!N91</f>
        <v>0</v>
      </c>
      <c r="AC91">
        <f t="shared" si="3"/>
        <v>23.32450545162536</v>
      </c>
      <c r="AD91">
        <f t="shared" si="4"/>
        <v>2484.5571306335441</v>
      </c>
      <c r="AE91">
        <f>'IDT-1'!B91</f>
        <v>65.676000000000002</v>
      </c>
      <c r="AF91" s="26"/>
      <c r="AG91">
        <f t="shared" si="5"/>
        <v>2550.2331306335441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12.176518931611389</v>
      </c>
      <c r="F92">
        <f>GT_Spot!P92</f>
        <v>0</v>
      </c>
      <c r="G92">
        <f>PPCL_NG!P92</f>
        <v>17.54</v>
      </c>
      <c r="H92">
        <f>PPCL_Spot!P92</f>
        <v>24.46</v>
      </c>
      <c r="I92">
        <f>Bawana_NG!P92</f>
        <v>99.62</v>
      </c>
      <c r="J92">
        <f>Bawana_RLNG!P92</f>
        <v>0</v>
      </c>
      <c r="K92">
        <f>Bawana_Spot!P92</f>
        <v>220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1155.0477222677459</v>
      </c>
      <c r="P92" s="77">
        <v>59.095976964212262</v>
      </c>
      <c r="Q92" s="77">
        <v>38.307023999999998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89.240000000000009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33.44</v>
      </c>
      <c r="Z92" s="75">
        <f>IEX!N92</f>
        <v>0</v>
      </c>
      <c r="AA92" s="117">
        <f>STOA!H92</f>
        <v>903.61999999999989</v>
      </c>
      <c r="AB92" s="117">
        <f>-STOA!N92</f>
        <v>0</v>
      </c>
      <c r="AC92">
        <f t="shared" si="3"/>
        <v>23.537734536527712</v>
      </c>
      <c r="AD92">
        <f t="shared" si="4"/>
        <v>2607.0095076270418</v>
      </c>
      <c r="AE92">
        <f>'IDT-1'!B92</f>
        <v>47.936999999999998</v>
      </c>
      <c r="AF92" s="26"/>
      <c r="AG92">
        <f t="shared" si="5"/>
        <v>2654.9465076270417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8.8549283416203579</v>
      </c>
      <c r="F93">
        <f>GT_Spot!P93</f>
        <v>0</v>
      </c>
      <c r="G93">
        <f>PPCL_NG!P93</f>
        <v>17.54</v>
      </c>
      <c r="H93">
        <f>PPCL_Spot!P93</f>
        <v>18.832140015910898</v>
      </c>
      <c r="I93">
        <f>Bawana_NG!P93</f>
        <v>99.62</v>
      </c>
      <c r="J93">
        <f>Bawana_RLNG!P93</f>
        <v>0</v>
      </c>
      <c r="K93">
        <f>Bawana_Spot!P93</f>
        <v>214.98716623887461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1163.4306452677458</v>
      </c>
      <c r="P93" s="77">
        <v>59.095976964212262</v>
      </c>
      <c r="Q93" s="77">
        <v>38.307023999999998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90.24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92.12</v>
      </c>
      <c r="Z93" s="75">
        <f>IEX!N93</f>
        <v>0</v>
      </c>
      <c r="AA93" s="117">
        <f>STOA!H93</f>
        <v>903.61999999999989</v>
      </c>
      <c r="AB93" s="117">
        <f>-STOA!N93</f>
        <v>0</v>
      </c>
      <c r="AC93">
        <f t="shared" si="3"/>
        <v>23.818501351289601</v>
      </c>
      <c r="AD93">
        <f t="shared" si="4"/>
        <v>2682.8293794770739</v>
      </c>
      <c r="AE93">
        <f>'IDT-1'!B93</f>
        <v>33.106999999999999</v>
      </c>
      <c r="AF93" s="26"/>
      <c r="AG93">
        <f t="shared" si="5"/>
        <v>2715.9363794770738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8.8549283416203579</v>
      </c>
      <c r="F94">
        <f>GT_Spot!P94</f>
        <v>0</v>
      </c>
      <c r="G94">
        <f>PPCL_NG!P94</f>
        <v>17.54</v>
      </c>
      <c r="H94">
        <f>PPCL_Spot!P94</f>
        <v>18.832140015910898</v>
      </c>
      <c r="I94">
        <f>Bawana_NG!P94</f>
        <v>99.62</v>
      </c>
      <c r="J94">
        <f>Bawana_RLNG!P94</f>
        <v>0</v>
      </c>
      <c r="K94">
        <f>Bawana_Spot!P94</f>
        <v>217.66274457518082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1163.4306452677458</v>
      </c>
      <c r="P94" s="77">
        <v>59.095976964212262</v>
      </c>
      <c r="Q94" s="77">
        <v>38.307023999999998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92.18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110.42</v>
      </c>
      <c r="Z94" s="75">
        <f>IEX!N94</f>
        <v>0</v>
      </c>
      <c r="AA94" s="117">
        <f>STOA!H94</f>
        <v>903.61999999999989</v>
      </c>
      <c r="AB94" s="117">
        <f>-STOA!N94</f>
        <v>0</v>
      </c>
      <c r="AC94">
        <f t="shared" si="3"/>
        <v>24.020158440649102</v>
      </c>
      <c r="AD94">
        <f t="shared" si="4"/>
        <v>2705.5433007240213</v>
      </c>
      <c r="AE94">
        <f>'IDT-1'!B94</f>
        <v>19.207999999999998</v>
      </c>
      <c r="AF94" s="26"/>
      <c r="AG94">
        <f t="shared" si="5"/>
        <v>2724.7513007240213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8.8549283416203579</v>
      </c>
      <c r="F95">
        <f>GT_Spot!P95</f>
        <v>0</v>
      </c>
      <c r="G95">
        <f>PPCL_NG!P95</f>
        <v>17.54</v>
      </c>
      <c r="H95">
        <f>PPCL_Spot!P95</f>
        <v>19.257860237751363</v>
      </c>
      <c r="I95">
        <f>Bawana_NG!P95</f>
        <v>99.62</v>
      </c>
      <c r="J95">
        <f>Bawana_RLNG!P95</f>
        <v>0</v>
      </c>
      <c r="K95">
        <f>Bawana_Spot!P95</f>
        <v>200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1139.8607555935869</v>
      </c>
      <c r="P95" s="77">
        <v>59.095976964212262</v>
      </c>
      <c r="Q95" s="77">
        <v>38.307023999999998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92.789999999999992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11.49</v>
      </c>
      <c r="Z95" s="75">
        <f>IEX!N95</f>
        <v>0</v>
      </c>
      <c r="AA95" s="117">
        <f>STOA!H95</f>
        <v>1091.22</v>
      </c>
      <c r="AB95" s="117">
        <f>-STOA!N95</f>
        <v>0</v>
      </c>
      <c r="AC95">
        <f t="shared" si="3"/>
        <v>24.606527892606621</v>
      </c>
      <c r="AD95">
        <f t="shared" si="4"/>
        <v>2735.4300172445642</v>
      </c>
      <c r="AE95">
        <f>'IDT-1'!B95</f>
        <v>0</v>
      </c>
      <c r="AF95" s="26"/>
      <c r="AG95">
        <f t="shared" si="5"/>
        <v>2735.4300172445642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8.8549283416203579</v>
      </c>
      <c r="F96">
        <f>GT_Spot!P96</f>
        <v>0</v>
      </c>
      <c r="G96">
        <f>PPCL_NG!P96</f>
        <v>17.54</v>
      </c>
      <c r="H96">
        <f>PPCL_Spot!P96</f>
        <v>19.257860237751363</v>
      </c>
      <c r="I96">
        <f>Bawana_NG!P96</f>
        <v>99.62</v>
      </c>
      <c r="J96">
        <f>Bawana_RLNG!P96</f>
        <v>0</v>
      </c>
      <c r="K96">
        <f>Bawana_Spot!P96</f>
        <v>200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1137.8271950311869</v>
      </c>
      <c r="P96" s="77">
        <v>59.095976964212262</v>
      </c>
      <c r="Q96" s="77">
        <v>38.307023999999998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93.47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20.37</v>
      </c>
      <c r="Z96" s="75">
        <f>IEX!N96</f>
        <v>0</v>
      </c>
      <c r="AA96" s="117">
        <f>STOA!H96</f>
        <v>1091.22</v>
      </c>
      <c r="AB96" s="117">
        <f>-STOA!N96</f>
        <v>0</v>
      </c>
      <c r="AC96">
        <f t="shared" si="3"/>
        <v>24.646126177090913</v>
      </c>
      <c r="AD96">
        <f t="shared" si="4"/>
        <v>2745.9168583976798</v>
      </c>
      <c r="AE96">
        <f>'IDT-1'!B96</f>
        <v>0</v>
      </c>
      <c r="AF96" s="26"/>
      <c r="AG96">
        <f t="shared" si="5"/>
        <v>2745.9168583976798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8.8549283416203579</v>
      </c>
      <c r="F97">
        <f>GT_Spot!P97</f>
        <v>0</v>
      </c>
      <c r="G97">
        <f>PPCL_NG!P97</f>
        <v>17.54</v>
      </c>
      <c r="H97">
        <f>PPCL_Spot!P97</f>
        <v>19.257860237751363</v>
      </c>
      <c r="I97">
        <f>Bawana_NG!P97</f>
        <v>99.62</v>
      </c>
      <c r="J97">
        <f>Bawana_RLNG!P97</f>
        <v>0</v>
      </c>
      <c r="K97">
        <f>Bawana_Spot!P97</f>
        <v>180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1146.1556282439869</v>
      </c>
      <c r="P97" s="77">
        <v>59.095976964212262</v>
      </c>
      <c r="Q97" s="77">
        <v>38.307023999999998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94.18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27.61</v>
      </c>
      <c r="Z97" s="75">
        <f>IEX!N97</f>
        <v>0</v>
      </c>
      <c r="AA97" s="117">
        <f>STOA!H97</f>
        <v>1091.22</v>
      </c>
      <c r="AB97" s="117">
        <f>-STOA!N97</f>
        <v>0</v>
      </c>
      <c r="AC97">
        <f t="shared" si="3"/>
        <v>24.719913919629899</v>
      </c>
      <c r="AD97">
        <f t="shared" si="4"/>
        <v>2730.1215038679411</v>
      </c>
      <c r="AE97">
        <f>'IDT-1'!B97</f>
        <v>0</v>
      </c>
      <c r="AF97" s="26"/>
      <c r="AG97">
        <f t="shared" si="5"/>
        <v>2730.1215038679411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8.8549283416203579</v>
      </c>
      <c r="F98">
        <f>GT_Spot!P98</f>
        <v>0</v>
      </c>
      <c r="G98">
        <f>PPCL_NG!P98</f>
        <v>17.54</v>
      </c>
      <c r="H98">
        <f>PPCL_Spot!P98</f>
        <v>19.257860237751363</v>
      </c>
      <c r="I98">
        <f>Bawana_NG!P98</f>
        <v>99.62</v>
      </c>
      <c r="J98">
        <f>Bawana_RLNG!P98</f>
        <v>0</v>
      </c>
      <c r="K98">
        <f>Bawana_Spot!P98</f>
        <v>130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1148.3318238375869</v>
      </c>
      <c r="P98" s="77">
        <v>59.095976964212262</v>
      </c>
      <c r="Q98" s="77">
        <v>38.307023999999998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94.759999999999991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15.8</v>
      </c>
      <c r="Z98" s="75">
        <f>IEX!N98</f>
        <v>0</v>
      </c>
      <c r="AA98" s="117">
        <f>STOA!H98</f>
        <v>1091.22</v>
      </c>
      <c r="AB98" s="117">
        <f>-STOA!N98</f>
        <v>0</v>
      </c>
      <c r="AC98">
        <f t="shared" si="3"/>
        <v>24.182484185809184</v>
      </c>
      <c r="AD98">
        <f t="shared" si="4"/>
        <v>2673.6051291953613</v>
      </c>
      <c r="AE98">
        <f>'IDT-1'!B98</f>
        <v>0</v>
      </c>
      <c r="AF98" s="26"/>
      <c r="AG98">
        <f t="shared" si="5"/>
        <v>2673.6051291953613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0.29177031138097542</v>
      </c>
      <c r="F99">
        <f t="shared" si="6"/>
        <v>0</v>
      </c>
      <c r="G99">
        <f t="shared" si="6"/>
        <v>0.42095999999999945</v>
      </c>
      <c r="H99">
        <f t="shared" si="6"/>
        <v>0.59730011475773714</v>
      </c>
      <c r="I99">
        <f t="shared" si="6"/>
        <v>2.390880000000001</v>
      </c>
      <c r="J99">
        <f t="shared" si="6"/>
        <v>0</v>
      </c>
      <c r="K99">
        <f t="shared" si="6"/>
        <v>3.1908014482001743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25.977038162100818</v>
      </c>
      <c r="P99" s="77">
        <f t="shared" si="6"/>
        <v>1.418303447141094</v>
      </c>
      <c r="Q99" s="77">
        <f t="shared" si="6"/>
        <v>0.91936857600000155</v>
      </c>
      <c r="R99" s="80">
        <f t="shared" si="6"/>
        <v>0.42531931818181845</v>
      </c>
      <c r="S99" s="80">
        <f t="shared" si="6"/>
        <v>0</v>
      </c>
      <c r="T99" s="78">
        <f t="shared" si="6"/>
        <v>2.5736624999999997</v>
      </c>
      <c r="U99" s="78">
        <f t="shared" si="6"/>
        <v>2.0863224999999996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1.0518549999999998</v>
      </c>
      <c r="Z99" s="75">
        <f t="shared" si="6"/>
        <v>0</v>
      </c>
      <c r="AA99" s="117">
        <f t="shared" si="6"/>
        <v>8.7291049999999988</v>
      </c>
      <c r="AB99" s="117">
        <f t="shared" si="6"/>
        <v>0</v>
      </c>
      <c r="AC99">
        <f t="shared" si="6"/>
        <v>0.45963562862148621</v>
      </c>
      <c r="AD99">
        <f t="shared" si="6"/>
        <v>51.574815749141123</v>
      </c>
      <c r="AE99">
        <f t="shared" si="6"/>
        <v>2.0280322499999999</v>
      </c>
      <c r="AG99">
        <f t="shared" si="6"/>
        <v>53.252847999141125</v>
      </c>
      <c r="AI99">
        <f t="shared" si="6"/>
        <v>0</v>
      </c>
      <c r="AJ99">
        <f t="shared" si="6"/>
        <v>0</v>
      </c>
      <c r="AK99">
        <f t="shared" si="6"/>
        <v>1.9317325000000001</v>
      </c>
      <c r="AL99">
        <f t="shared" si="6"/>
        <v>-9.8000000000000004E-2</v>
      </c>
      <c r="AM99">
        <f t="shared" si="6"/>
        <v>0</v>
      </c>
      <c r="AN99">
        <f t="shared" si="6"/>
        <v>0</v>
      </c>
      <c r="AO99">
        <f t="shared" si="6"/>
        <v>0.12803250000000002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-0.35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44690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5.076291079812207</v>
      </c>
      <c r="F3">
        <f>GT_Spot!Q3</f>
        <v>0</v>
      </c>
      <c r="G3">
        <f>PPCL_NG!Q3</f>
        <v>9.9600000000000009</v>
      </c>
      <c r="H3">
        <f>PPCL_Spot!Q3</f>
        <v>14.71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821.23394130651764</v>
      </c>
      <c r="P3" s="77">
        <v>34.176635129576312</v>
      </c>
      <c r="Q3" s="77">
        <v>22.153880000000001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118.84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84.3</v>
      </c>
      <c r="Z3" s="75">
        <f>IEX!O3</f>
        <v>0</v>
      </c>
      <c r="AA3" s="117">
        <f>STOA!I3</f>
        <v>84.19</v>
      </c>
      <c r="AB3" s="117">
        <f>-STOA!O3</f>
        <v>0</v>
      </c>
      <c r="AC3">
        <f>SUMIF(B3:AB3,"&gt;0")*$AC$2-SUMIF(B3:AB3,"&lt;0")*($AC$2/(1-$AC$2))+SUMIF(AI3:AR3,"&gt;0")*$AC$2-SUMIF(AI3:AR3,"&lt;0")*($AC$2/(1-$AC$2))</f>
        <v>11.100150578139974</v>
      </c>
      <c r="AD3">
        <f>SUM(B3:AB3,AI3:AR3)-AC3</f>
        <v>1250.2805969377659</v>
      </c>
      <c r="AE3">
        <f>'IDT-1'!C3</f>
        <v>26.555</v>
      </c>
      <c r="AF3" s="26"/>
      <c r="AG3">
        <f>SUM(AD3:AF3)</f>
        <v>1276.835596937766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16.82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5.076291079812207</v>
      </c>
      <c r="F4">
        <f>GT_Spot!Q4</f>
        <v>0</v>
      </c>
      <c r="G4">
        <f>PPCL_NG!Q4</f>
        <v>9.9600000000000009</v>
      </c>
      <c r="H4">
        <f>PPCL_Spot!Q4</f>
        <v>14.71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811.69518415851769</v>
      </c>
      <c r="P4" s="77">
        <v>34.176635129576312</v>
      </c>
      <c r="Q4" s="77">
        <v>22.153880000000001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119.18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60.15</v>
      </c>
      <c r="Z4" s="75">
        <f>IEX!O4</f>
        <v>0</v>
      </c>
      <c r="AA4" s="117">
        <f>STOA!I4</f>
        <v>84.19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10.767433515237576</v>
      </c>
      <c r="AD4">
        <f t="shared" ref="AD4:AD67" si="1">SUM(B4:AB4,AI4:AR4)-AC4</f>
        <v>1212.8045568526686</v>
      </c>
      <c r="AE4">
        <f>'IDT-1'!C4</f>
        <v>29.042000000000002</v>
      </c>
      <c r="AF4" s="26"/>
      <c r="AG4">
        <f t="shared" ref="AG4:AG67" si="2">SUM(AD4:AF4)</f>
        <v>1241.8465568526685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12.36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5.076291079812207</v>
      </c>
      <c r="F5">
        <f>GT_Spot!Q5</f>
        <v>0</v>
      </c>
      <c r="G5">
        <f>PPCL_NG!Q5</f>
        <v>9.9600000000000009</v>
      </c>
      <c r="H5">
        <f>PPCL_Spot!Q5</f>
        <v>14.71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803.97218309451773</v>
      </c>
      <c r="P5" s="77">
        <v>34.176635129576312</v>
      </c>
      <c r="Q5" s="77">
        <v>22.153880000000001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116.95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60.14</v>
      </c>
      <c r="Z5" s="75">
        <f>IEX!O5</f>
        <v>0</v>
      </c>
      <c r="AA5" s="117">
        <f>STOA!I5</f>
        <v>84.19</v>
      </c>
      <c r="AB5" s="117">
        <f>-STOA!O5</f>
        <v>0</v>
      </c>
      <c r="AC5">
        <f t="shared" si="0"/>
        <v>10.717324381096329</v>
      </c>
      <c r="AD5">
        <f t="shared" si="1"/>
        <v>1187.07166492281</v>
      </c>
      <c r="AE5">
        <f>'IDT-1'!C5</f>
        <v>30.23</v>
      </c>
      <c r="AF5" s="26"/>
      <c r="AG5">
        <f t="shared" si="2"/>
        <v>1217.30166492281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6.54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5.076291079812207</v>
      </c>
      <c r="F6">
        <f>GT_Spot!Q6</f>
        <v>0</v>
      </c>
      <c r="G6">
        <f>PPCL_NG!Q6</f>
        <v>9.9600000000000009</v>
      </c>
      <c r="H6">
        <f>PPCL_Spot!Q6</f>
        <v>14.71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803.97218309451773</v>
      </c>
      <c r="P6" s="77">
        <v>34.176635129576312</v>
      </c>
      <c r="Q6" s="77">
        <v>22.153880000000001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117.09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48.74</v>
      </c>
      <c r="Z6" s="75">
        <f>IEX!O6</f>
        <v>0</v>
      </c>
      <c r="AA6" s="117">
        <f>STOA!I6</f>
        <v>84.19</v>
      </c>
      <c r="AB6" s="117">
        <f>-STOA!O6</f>
        <v>0</v>
      </c>
      <c r="AC6">
        <f t="shared" si="0"/>
        <v>10.608380381096328</v>
      </c>
      <c r="AD6">
        <f t="shared" si="1"/>
        <v>1174.8006089228099</v>
      </c>
      <c r="AE6">
        <f>'IDT-1'!C6</f>
        <v>33.454999999999998</v>
      </c>
      <c r="AF6" s="26"/>
      <c r="AG6">
        <f t="shared" si="2"/>
        <v>1208.2556089228099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5.42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5.076291079812207</v>
      </c>
      <c r="F7">
        <f>GT_Spot!Q7</f>
        <v>0</v>
      </c>
      <c r="G7">
        <f>PPCL_NG!Q7</f>
        <v>9.9600000000000009</v>
      </c>
      <c r="H7">
        <f>PPCL_Spot!Q7</f>
        <v>14.05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812.91164064181942</v>
      </c>
      <c r="P7" s="77">
        <v>34.176635129576312</v>
      </c>
      <c r="Q7" s="77">
        <v>22.153880000000001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117.22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21.66</v>
      </c>
      <c r="Z7" s="75">
        <f>IEX!O7</f>
        <v>0</v>
      </c>
      <c r="AA7" s="117">
        <f>STOA!I7</f>
        <v>84.19</v>
      </c>
      <c r="AB7" s="117">
        <f>-STOA!O7</f>
        <v>0</v>
      </c>
      <c r="AC7">
        <f t="shared" si="0"/>
        <v>10.32933833229063</v>
      </c>
      <c r="AD7">
        <f t="shared" si="1"/>
        <v>1163.4591085189172</v>
      </c>
      <c r="AE7">
        <f>'IDT-1'!C7</f>
        <v>38.787999999999997</v>
      </c>
      <c r="AF7" s="26"/>
      <c r="AG7">
        <f t="shared" si="2"/>
        <v>1202.2471085189172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2.4700000000000002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5.076291079812207</v>
      </c>
      <c r="F8">
        <f>GT_Spot!Q8</f>
        <v>0</v>
      </c>
      <c r="G8">
        <f>PPCL_NG!Q8</f>
        <v>9.9600000000000009</v>
      </c>
      <c r="H8">
        <f>PPCL_Spot!Q8</f>
        <v>14.71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812.91164064181942</v>
      </c>
      <c r="P8" s="77">
        <v>34.176635129576312</v>
      </c>
      <c r="Q8" s="77">
        <v>22.153880000000001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117.42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84.19</v>
      </c>
      <c r="AB8" s="117">
        <f>-STOA!O8</f>
        <v>0</v>
      </c>
      <c r="AC8">
        <f t="shared" si="0"/>
        <v>10.12456233229063</v>
      </c>
      <c r="AD8">
        <f t="shared" si="1"/>
        <v>1140.3938845189173</v>
      </c>
      <c r="AE8">
        <f>'IDT-1'!C8</f>
        <v>40</v>
      </c>
      <c r="AF8" s="26"/>
      <c r="AG8">
        <f t="shared" si="2"/>
        <v>1180.3938845189173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5.076291079812207</v>
      </c>
      <c r="F9">
        <f>GT_Spot!Q9</f>
        <v>0</v>
      </c>
      <c r="G9">
        <f>PPCL_NG!Q9</f>
        <v>9.9600000000000009</v>
      </c>
      <c r="H9">
        <f>PPCL_Spot!Q9</f>
        <v>14.71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813.38433235581942</v>
      </c>
      <c r="P9" s="77">
        <v>34.176635129576312</v>
      </c>
      <c r="Q9" s="77">
        <v>22.153880000000001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117.55000000000001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84.19</v>
      </c>
      <c r="AB9" s="117">
        <f>-STOA!O9</f>
        <v>0</v>
      </c>
      <c r="AC9">
        <f t="shared" si="0"/>
        <v>10.45326601937383</v>
      </c>
      <c r="AD9">
        <f t="shared" si="1"/>
        <v>1177.4178725458341</v>
      </c>
      <c r="AE9">
        <f>'IDT-1'!C9</f>
        <v>20</v>
      </c>
      <c r="AF9" s="26"/>
      <c r="AG9">
        <f t="shared" si="2"/>
        <v>1197.4178725458341</v>
      </c>
      <c r="AI9" s="75">
        <f>PXIL!I9</f>
        <v>0</v>
      </c>
      <c r="AJ9" s="75">
        <f>PXIL!O9</f>
        <v>0</v>
      </c>
      <c r="AK9" s="75">
        <f>RTM_IEX!I9</f>
        <v>36.75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5.076291079812207</v>
      </c>
      <c r="F10">
        <f>GT_Spot!Q10</f>
        <v>0</v>
      </c>
      <c r="G10">
        <f>PPCL_NG!Q10</f>
        <v>9.9600000000000009</v>
      </c>
      <c r="H10">
        <f>PPCL_Spot!Q10</f>
        <v>14.71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813.38433235581942</v>
      </c>
      <c r="P10" s="77">
        <v>34.176635129576312</v>
      </c>
      <c r="Q10" s="77">
        <v>22.153880000000001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117.68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84.19</v>
      </c>
      <c r="AB10" s="117">
        <f>-STOA!O10</f>
        <v>0</v>
      </c>
      <c r="AC10">
        <f t="shared" si="0"/>
        <v>10.216106019373832</v>
      </c>
      <c r="AD10">
        <f t="shared" si="1"/>
        <v>1150.7050325458342</v>
      </c>
      <c r="AE10">
        <f>'IDT-1'!C10</f>
        <v>10</v>
      </c>
      <c r="AF10" s="26"/>
      <c r="AG10">
        <f t="shared" si="2"/>
        <v>1160.7050325458342</v>
      </c>
      <c r="AI10" s="75">
        <f>PXIL!I10</f>
        <v>0</v>
      </c>
      <c r="AJ10" s="75">
        <f>PXIL!O10</f>
        <v>0</v>
      </c>
      <c r="AK10" s="75">
        <f>RTM_IEX!I10</f>
        <v>9.67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9.9600000000000009</v>
      </c>
      <c r="H11">
        <f>PPCL_Spot!Q11</f>
        <v>14.71</v>
      </c>
      <c r="I11">
        <f>Bawana_NG!Q11</f>
        <v>49.92</v>
      </c>
      <c r="J11">
        <f>Bawana_RLNG!Q11</f>
        <v>0</v>
      </c>
      <c r="K11">
        <f>Bawana_Spot!Q11</f>
        <v>1.260447710875868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803.66908457781938</v>
      </c>
      <c r="P11" s="77">
        <v>34.176635129576312</v>
      </c>
      <c r="Q11" s="77">
        <v>22.153880000000001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117.84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84.19</v>
      </c>
      <c r="AB11" s="117">
        <f>-STOA!O11</f>
        <v>0</v>
      </c>
      <c r="AC11">
        <f t="shared" si="0"/>
        <v>10.07652826230574</v>
      </c>
      <c r="AD11">
        <f t="shared" si="1"/>
        <v>1134.9835015451645</v>
      </c>
      <c r="AE11">
        <f>'IDT-1'!C11</f>
        <v>0</v>
      </c>
      <c r="AF11" s="26"/>
      <c r="AG11">
        <f t="shared" si="2"/>
        <v>1134.9835015451645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9.9600000000000009</v>
      </c>
      <c r="H12">
        <f>PPCL_Spot!Q12</f>
        <v>14.71</v>
      </c>
      <c r="I12">
        <f>Bawana_NG!Q12</f>
        <v>49.92</v>
      </c>
      <c r="J12">
        <f>Bawana_RLNG!Q12</f>
        <v>0</v>
      </c>
      <c r="K12">
        <f>Bawana_Spot!Q12</f>
        <v>1.260447710875868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803.66908457781938</v>
      </c>
      <c r="P12" s="77">
        <v>34.176635129576312</v>
      </c>
      <c r="Q12" s="77">
        <v>22.153880000000001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117.98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84.19</v>
      </c>
      <c r="AB12" s="117">
        <f>-STOA!O12</f>
        <v>0</v>
      </c>
      <c r="AC12">
        <f t="shared" si="0"/>
        <v>10.077760262305738</v>
      </c>
      <c r="AD12">
        <f t="shared" si="1"/>
        <v>1135.1222695451645</v>
      </c>
      <c r="AE12">
        <f>'IDT-1'!C12</f>
        <v>0</v>
      </c>
      <c r="AF12" s="26"/>
      <c r="AG12">
        <f t="shared" si="2"/>
        <v>1135.1222695451645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9.9600000000000009</v>
      </c>
      <c r="H13">
        <f>PPCL_Spot!Q13</f>
        <v>15.24</v>
      </c>
      <c r="I13">
        <f>Bawana_NG!Q13</f>
        <v>49.92</v>
      </c>
      <c r="J13">
        <f>Bawana_RLNG!Q13</f>
        <v>0</v>
      </c>
      <c r="K13">
        <f>Bawana_Spot!Q13</f>
        <v>1.260447710875868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795.39359527781937</v>
      </c>
      <c r="P13" s="77">
        <v>34.176635129576312</v>
      </c>
      <c r="Q13" s="77">
        <v>22.153880000000001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118.22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84.19</v>
      </c>
      <c r="AB13" s="117">
        <f>-STOA!O13</f>
        <v>0</v>
      </c>
      <c r="AC13">
        <f t="shared" si="0"/>
        <v>10.011711956465739</v>
      </c>
      <c r="AD13">
        <f t="shared" si="1"/>
        <v>1127.6828285510046</v>
      </c>
      <c r="AE13">
        <f>'IDT-1'!C13</f>
        <v>0</v>
      </c>
      <c r="AF13" s="26"/>
      <c r="AG13">
        <f t="shared" si="2"/>
        <v>1127.6828285510046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9.9600000000000009</v>
      </c>
      <c r="H14">
        <f>PPCL_Spot!Q14</f>
        <v>14.4</v>
      </c>
      <c r="I14">
        <f>Bawana_NG!Q14</f>
        <v>49.92</v>
      </c>
      <c r="J14">
        <f>Bawana_RLNG!Q14</f>
        <v>0</v>
      </c>
      <c r="K14">
        <f>Bawana_Spot!Q14</f>
        <v>5.7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795.39359527781937</v>
      </c>
      <c r="P14" s="77">
        <v>34.176635129576312</v>
      </c>
      <c r="Q14" s="77">
        <v>22.153880000000001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120.83000000000001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84.19</v>
      </c>
      <c r="AB14" s="117">
        <f>-STOA!O14</f>
        <v>0</v>
      </c>
      <c r="AC14">
        <f t="shared" si="0"/>
        <v>10.069544295907866</v>
      </c>
      <c r="AD14">
        <f t="shared" si="1"/>
        <v>1134.1968529663495</v>
      </c>
      <c r="AE14">
        <f>'IDT-1'!C14</f>
        <v>0</v>
      </c>
      <c r="AF14" s="26"/>
      <c r="AG14">
        <f t="shared" si="2"/>
        <v>1134.1968529663495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7.8943166065982817</v>
      </c>
      <c r="F15">
        <f>GT_Spot!Q15</f>
        <v>0</v>
      </c>
      <c r="G15">
        <f>PPCL_NG!Q15</f>
        <v>9.9600000000000009</v>
      </c>
      <c r="H15">
        <f>PPCL_Spot!Q15</f>
        <v>15.428392875742109</v>
      </c>
      <c r="I15">
        <f>Bawana_NG!Q15</f>
        <v>49.92</v>
      </c>
      <c r="J15">
        <f>Bawana_RLNG!Q15</f>
        <v>0</v>
      </c>
      <c r="K15">
        <f>Bawana_Spot!Q15</f>
        <v>5.7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797.19331437981032</v>
      </c>
      <c r="P15" s="77">
        <v>34.176635129576312</v>
      </c>
      <c r="Q15" s="77">
        <v>22.153880000000001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120.54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</v>
      </c>
      <c r="AA15" s="117">
        <f>STOA!I15</f>
        <v>84.19</v>
      </c>
      <c r="AB15" s="117">
        <f>-STOA!O15</f>
        <v>0</v>
      </c>
      <c r="AC15">
        <f t="shared" si="0"/>
        <v>10.442732093571104</v>
      </c>
      <c r="AD15">
        <f t="shared" si="1"/>
        <v>1136.0538068981559</v>
      </c>
      <c r="AE15">
        <f>'IDT-1'!C15</f>
        <v>0</v>
      </c>
      <c r="AF15" s="26"/>
      <c r="AG15">
        <f t="shared" si="2"/>
        <v>1136.0538068981559</v>
      </c>
      <c r="AI15" s="75">
        <f>PXIL!I15</f>
        <v>0</v>
      </c>
      <c r="AJ15" s="75">
        <f>PXIL!O15</f>
        <v>0</v>
      </c>
      <c r="AK15" s="75">
        <f>RTM_IEX!I15</f>
        <v>19.34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7.8943166065982817</v>
      </c>
      <c r="F16">
        <f>GT_Spot!Q16</f>
        <v>0</v>
      </c>
      <c r="G16">
        <f>PPCL_NG!Q16</f>
        <v>9.9600000000000009</v>
      </c>
      <c r="H16">
        <f>PPCL_Spot!Q16</f>
        <v>15.428392875742109</v>
      </c>
      <c r="I16">
        <f>Bawana_NG!Q16</f>
        <v>49.92</v>
      </c>
      <c r="J16">
        <f>Bawana_RLNG!Q16</f>
        <v>0</v>
      </c>
      <c r="K16">
        <f>Bawana_Spot!Q16</f>
        <v>5.7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797.19331437981032</v>
      </c>
      <c r="P16" s="77">
        <v>34.176635129576312</v>
      </c>
      <c r="Q16" s="77">
        <v>22.153880000000001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120.54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-40</v>
      </c>
      <c r="AA16" s="117">
        <f>STOA!I16</f>
        <v>84.19</v>
      </c>
      <c r="AB16" s="117">
        <f>-STOA!O16</f>
        <v>0</v>
      </c>
      <c r="AC16">
        <f t="shared" si="0"/>
        <v>10.450102644015011</v>
      </c>
      <c r="AD16">
        <f t="shared" si="1"/>
        <v>1096.706436347712</v>
      </c>
      <c r="AE16">
        <f>'IDT-1'!C16</f>
        <v>0</v>
      </c>
      <c r="AF16" s="26"/>
      <c r="AG16">
        <f t="shared" si="2"/>
        <v>1096.706436347712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7.8943166065982817</v>
      </c>
      <c r="F17">
        <f>GT_Spot!Q17</f>
        <v>0</v>
      </c>
      <c r="G17">
        <f>PPCL_NG!Q17</f>
        <v>9.9600000000000009</v>
      </c>
      <c r="H17">
        <f>PPCL_Spot!Q17</f>
        <v>15.428392875742109</v>
      </c>
      <c r="I17">
        <f>Bawana_NG!Q17</f>
        <v>49.92</v>
      </c>
      <c r="J17">
        <f>Bawana_RLNG!Q17</f>
        <v>0</v>
      </c>
      <c r="K17">
        <f>Bawana_Spot!Q17</f>
        <v>5.7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797.19331437981032</v>
      </c>
      <c r="P17" s="77">
        <v>34.176635129576312</v>
      </c>
      <c r="Q17" s="77">
        <v>22.153880000000001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120.27000000000001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-55</v>
      </c>
      <c r="AA17" s="117">
        <f>STOA!I17</f>
        <v>84.19</v>
      </c>
      <c r="AB17" s="117">
        <f>-STOA!O17</f>
        <v>0</v>
      </c>
      <c r="AC17">
        <f t="shared" si="0"/>
        <v>11.007048677913318</v>
      </c>
      <c r="AD17">
        <f t="shared" si="1"/>
        <v>1032.8794903138137</v>
      </c>
      <c r="AE17">
        <f>'IDT-1'!C17</f>
        <v>0</v>
      </c>
      <c r="AF17" s="26"/>
      <c r="AG17">
        <f t="shared" si="2"/>
        <v>1032.8794903138137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7.8943166065982817</v>
      </c>
      <c r="F18">
        <f>GT_Spot!Q18</f>
        <v>0</v>
      </c>
      <c r="G18">
        <f>PPCL_NG!Q18</f>
        <v>9.9600000000000009</v>
      </c>
      <c r="H18">
        <f>PPCL_Spot!Q18</f>
        <v>15.428392875742109</v>
      </c>
      <c r="I18">
        <f>Bawana_NG!Q18</f>
        <v>49.92</v>
      </c>
      <c r="J18">
        <f>Bawana_RLNG!Q18</f>
        <v>0</v>
      </c>
      <c r="K18">
        <f>Bawana_Spot!Q18</f>
        <v>5.7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797.19331437981032</v>
      </c>
      <c r="P18" s="77">
        <v>34.176635129576312</v>
      </c>
      <c r="Q18" s="77">
        <v>22.153880000000001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120.06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-70</v>
      </c>
      <c r="AA18" s="117">
        <f>STOA!I18</f>
        <v>84.19</v>
      </c>
      <c r="AB18" s="117">
        <f>-STOA!O18</f>
        <v>0</v>
      </c>
      <c r="AC18">
        <f t="shared" si="0"/>
        <v>11.067347570568685</v>
      </c>
      <c r="AD18">
        <f t="shared" si="1"/>
        <v>1025.6091914211584</v>
      </c>
      <c r="AE18">
        <f>'IDT-1'!C18</f>
        <v>0</v>
      </c>
      <c r="AF18" s="26"/>
      <c r="AG18">
        <f t="shared" si="2"/>
        <v>1025.6091914211584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7.8943166065982817</v>
      </c>
      <c r="F19">
        <f>GT_Spot!Q19</f>
        <v>0</v>
      </c>
      <c r="G19">
        <f>PPCL_NG!Q19</f>
        <v>9.9600000000000009</v>
      </c>
      <c r="H19">
        <f>PPCL_Spot!Q19</f>
        <v>15.428392875742109</v>
      </c>
      <c r="I19">
        <f>Bawana_NG!Q19</f>
        <v>49.92</v>
      </c>
      <c r="J19">
        <f>Bawana_RLNG!Q19</f>
        <v>0</v>
      </c>
      <c r="K19">
        <f>Bawana_Spot!Q19</f>
        <v>5.7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802.26063469981023</v>
      </c>
      <c r="P19" s="77">
        <v>34.176635129576312</v>
      </c>
      <c r="Q19" s="77">
        <v>22.153880000000001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129.5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-90</v>
      </c>
      <c r="AA19" s="117">
        <f>STOA!I19</f>
        <v>84.19</v>
      </c>
      <c r="AB19" s="117">
        <f>-STOA!O19</f>
        <v>0</v>
      </c>
      <c r="AC19">
        <f t="shared" si="0"/>
        <v>11.416965177439565</v>
      </c>
      <c r="AD19">
        <f t="shared" si="1"/>
        <v>1014.7668941342872</v>
      </c>
      <c r="AE19">
        <f>'IDT-1'!C19</f>
        <v>0</v>
      </c>
      <c r="AF19" s="26"/>
      <c r="AG19">
        <f t="shared" si="2"/>
        <v>1014.7668941342872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7.8943166065982817</v>
      </c>
      <c r="F20">
        <f>GT_Spot!Q20</f>
        <v>0</v>
      </c>
      <c r="G20">
        <f>PPCL_NG!Q20</f>
        <v>9.9600000000000009</v>
      </c>
      <c r="H20">
        <f>PPCL_Spot!Q20</f>
        <v>15.428392875742109</v>
      </c>
      <c r="I20">
        <f>Bawana_NG!Q20</f>
        <v>49.92</v>
      </c>
      <c r="J20">
        <f>Bawana_RLNG!Q20</f>
        <v>0</v>
      </c>
      <c r="K20">
        <f>Bawana_Spot!Q20</f>
        <v>5.7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801.18691091381015</v>
      </c>
      <c r="P20" s="77">
        <v>34.176635129576312</v>
      </c>
      <c r="Q20" s="77">
        <v>22.153880000000001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128.85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-95</v>
      </c>
      <c r="AA20" s="117">
        <f>STOA!I20</f>
        <v>84.19</v>
      </c>
      <c r="AB20" s="117">
        <f>-STOA!O20</f>
        <v>0</v>
      </c>
      <c r="AC20">
        <f t="shared" si="0"/>
        <v>11.446187045733742</v>
      </c>
      <c r="AD20">
        <f t="shared" si="1"/>
        <v>1008.0139484799931</v>
      </c>
      <c r="AE20">
        <f>'IDT-1'!C20</f>
        <v>0</v>
      </c>
      <c r="AF20" s="26"/>
      <c r="AG20">
        <f t="shared" si="2"/>
        <v>1008.0139484799931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7.8943166065982817</v>
      </c>
      <c r="F21">
        <f>GT_Spot!Q21</f>
        <v>0</v>
      </c>
      <c r="G21">
        <f>PPCL_NG!Q21</f>
        <v>9.9600000000000009</v>
      </c>
      <c r="H21">
        <f>PPCL_Spot!Q21</f>
        <v>15.428392875742109</v>
      </c>
      <c r="I21">
        <f>Bawana_NG!Q21</f>
        <v>49.92</v>
      </c>
      <c r="J21">
        <f>Bawana_RLNG!Q21</f>
        <v>0</v>
      </c>
      <c r="K21">
        <f>Bawana_Spot!Q21</f>
        <v>5.7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802.7259451109212</v>
      </c>
      <c r="P21" s="77">
        <v>34.176635129576312</v>
      </c>
      <c r="Q21" s="77">
        <v>22.153880000000001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128.29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-110</v>
      </c>
      <c r="AA21" s="117">
        <f>STOA!I21</f>
        <v>84.19</v>
      </c>
      <c r="AB21" s="117">
        <f>-STOA!O21</f>
        <v>0</v>
      </c>
      <c r="AC21">
        <f t="shared" si="0"/>
        <v>11.348265016401976</v>
      </c>
      <c r="AD21">
        <f t="shared" si="1"/>
        <v>1021.0909047064359</v>
      </c>
      <c r="AE21">
        <f>'IDT-1'!C21</f>
        <v>0</v>
      </c>
      <c r="AF21" s="26"/>
      <c r="AG21">
        <f t="shared" si="2"/>
        <v>1021.0909047064359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7.8943166065982817</v>
      </c>
      <c r="F22">
        <f>GT_Spot!Q22</f>
        <v>0</v>
      </c>
      <c r="G22">
        <f>PPCL_NG!Q22</f>
        <v>9.9600000000000009</v>
      </c>
      <c r="H22">
        <f>PPCL_Spot!Q22</f>
        <v>15.428392875742109</v>
      </c>
      <c r="I22">
        <f>Bawana_NG!Q22</f>
        <v>49.92</v>
      </c>
      <c r="J22">
        <f>Bawana_RLNG!Q22</f>
        <v>0</v>
      </c>
      <c r="K22">
        <f>Bawana_Spot!Q22</f>
        <v>5.7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802.13668288869906</v>
      </c>
      <c r="P22" s="77">
        <v>34.176635129576312</v>
      </c>
      <c r="Q22" s="77">
        <v>22.153880000000001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127.67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-115</v>
      </c>
      <c r="AA22" s="117">
        <f>STOA!I22</f>
        <v>84.19</v>
      </c>
      <c r="AB22" s="117">
        <f>-STOA!O22</f>
        <v>0</v>
      </c>
      <c r="AC22">
        <f t="shared" si="0"/>
        <v>11.7548955023896</v>
      </c>
      <c r="AD22">
        <f t="shared" si="1"/>
        <v>972.47501199822625</v>
      </c>
      <c r="AE22">
        <f>'IDT-1'!C22</f>
        <v>0</v>
      </c>
      <c r="AF22" s="26"/>
      <c r="AG22">
        <f t="shared" si="2"/>
        <v>972.47501199822625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7.8943166065982817</v>
      </c>
      <c r="F23">
        <f>GT_Spot!Q23</f>
        <v>0</v>
      </c>
      <c r="G23">
        <f>PPCL_NG!Q23</f>
        <v>9.9600000000000009</v>
      </c>
      <c r="H23">
        <f>PPCL_Spot!Q23</f>
        <v>15.428392875742109</v>
      </c>
      <c r="I23">
        <f>Bawana_NG!Q23</f>
        <v>49.92</v>
      </c>
      <c r="J23">
        <f>Bawana_RLNG!Q23</f>
        <v>0</v>
      </c>
      <c r="K23">
        <f>Bawana_Spot!Q23</f>
        <v>5.7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802.81458856869904</v>
      </c>
      <c r="P23" s="77">
        <v>34.176635129576312</v>
      </c>
      <c r="Q23" s="77">
        <v>22.153880000000001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126.7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84.19</v>
      </c>
      <c r="AB23" s="117">
        <f>-STOA!O23</f>
        <v>0</v>
      </c>
      <c r="AC23">
        <f t="shared" si="0"/>
        <v>11.796715709984577</v>
      </c>
      <c r="AD23">
        <f t="shared" si="1"/>
        <v>967.14109747063105</v>
      </c>
      <c r="AE23">
        <f>'IDT-1'!C23</f>
        <v>0</v>
      </c>
      <c r="AF23" s="26"/>
      <c r="AG23">
        <f t="shared" si="2"/>
        <v>967.14109747063105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7.8943166065982817</v>
      </c>
      <c r="F24">
        <f>GT_Spot!Q24</f>
        <v>0</v>
      </c>
      <c r="G24">
        <f>PPCL_NG!Q24</f>
        <v>9.9600000000000009</v>
      </c>
      <c r="H24">
        <f>PPCL_Spot!Q24</f>
        <v>15.428392875742109</v>
      </c>
      <c r="I24">
        <f>Bawana_NG!Q24</f>
        <v>49.92</v>
      </c>
      <c r="J24">
        <f>Bawana_RLNG!Q24</f>
        <v>0</v>
      </c>
      <c r="K24">
        <f>Bawana_Spot!Q24</f>
        <v>5.7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804.07313520069908</v>
      </c>
      <c r="P24" s="77">
        <v>34.176635129576312</v>
      </c>
      <c r="Q24" s="77">
        <v>22.153880000000001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126.43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-150</v>
      </c>
      <c r="AA24" s="117">
        <f>STOA!I24</f>
        <v>84.19</v>
      </c>
      <c r="AB24" s="117">
        <f>-STOA!O24</f>
        <v>0</v>
      </c>
      <c r="AC24">
        <f t="shared" si="0"/>
        <v>11.89419619556813</v>
      </c>
      <c r="AD24">
        <f t="shared" si="1"/>
        <v>958.03216361704767</v>
      </c>
      <c r="AE24">
        <f>'IDT-1'!C24</f>
        <v>0</v>
      </c>
      <c r="AF24" s="26"/>
      <c r="AG24">
        <f t="shared" si="2"/>
        <v>958.03216361704767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7.8943166065982817</v>
      </c>
      <c r="F25">
        <f>GT_Spot!Q25</f>
        <v>0</v>
      </c>
      <c r="G25">
        <f>PPCL_NG!Q25</f>
        <v>9.9600000000000009</v>
      </c>
      <c r="H25">
        <f>PPCL_Spot!Q25</f>
        <v>15.428392875742109</v>
      </c>
      <c r="I25">
        <f>Bawana_NG!Q25</f>
        <v>49.92</v>
      </c>
      <c r="J25">
        <f>Bawana_RLNG!Q25</f>
        <v>0</v>
      </c>
      <c r="K25">
        <f>Bawana_Spot!Q25</f>
        <v>5.7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802.40320280269918</v>
      </c>
      <c r="P25" s="77">
        <v>34.176635129576312</v>
      </c>
      <c r="Q25" s="77">
        <v>22.153880000000001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121.67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84.19</v>
      </c>
      <c r="AB25" s="117">
        <f>-STOA!O25</f>
        <v>0</v>
      </c>
      <c r="AC25">
        <f t="shared" si="0"/>
        <v>11.926394065687685</v>
      </c>
      <c r="AD25">
        <f t="shared" si="1"/>
        <v>941.57003334892829</v>
      </c>
      <c r="AE25">
        <f>'IDT-1'!C25</f>
        <v>0</v>
      </c>
      <c r="AF25" s="26"/>
      <c r="AG25">
        <f t="shared" si="2"/>
        <v>941.57003334892829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15.473745173745172</v>
      </c>
      <c r="F26">
        <f>GT_Spot!Q26</f>
        <v>0</v>
      </c>
      <c r="G26">
        <f>PPCL_NG!Q26</f>
        <v>9.9600000000000009</v>
      </c>
      <c r="H26">
        <f>PPCL_Spot!Q26</f>
        <v>15.428392875742109</v>
      </c>
      <c r="I26">
        <f>Bawana_NG!Q26</f>
        <v>49.92</v>
      </c>
      <c r="J26">
        <f>Bawana_RLNG!Q26</f>
        <v>0</v>
      </c>
      <c r="K26">
        <f>Bawana_Spot!Q26</f>
        <v>5.7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803.02854623069925</v>
      </c>
      <c r="P26" s="77">
        <v>34.176635129576312</v>
      </c>
      <c r="Q26" s="77">
        <v>22.153880000000001</v>
      </c>
      <c r="R26" s="80">
        <v>0</v>
      </c>
      <c r="S26" s="80">
        <v>0</v>
      </c>
      <c r="T26" s="78">
        <f>SUMPRODUCT(LTA!F26:AJ26,LTA!F$101:AJ$101,LTA!F$104:AJ$104)</f>
        <v>0.12</v>
      </c>
      <c r="U26" s="78">
        <f>SUMPRODUCT(LTA!F26:AJ26,LTA!F$102:AJ$102,LTA!F$104:AJ$104)</f>
        <v>121.12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84.19</v>
      </c>
      <c r="AB26" s="117">
        <f>-STOA!O26</f>
        <v>0</v>
      </c>
      <c r="AC26">
        <f t="shared" si="0"/>
        <v>12.083593334466931</v>
      </c>
      <c r="AD26">
        <f t="shared" si="1"/>
        <v>939.18760607529589</v>
      </c>
      <c r="AE26">
        <f>'IDT-1'!C26</f>
        <v>0</v>
      </c>
      <c r="AF26" s="26"/>
      <c r="AG26">
        <f t="shared" si="2"/>
        <v>939.18760607529589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9.9600000000000009</v>
      </c>
      <c r="H27">
        <f>PPCL_Spot!Q27</f>
        <v>15.428392875742109</v>
      </c>
      <c r="I27">
        <f>Bawana_NG!Q27</f>
        <v>49.92</v>
      </c>
      <c r="J27">
        <f>Bawana_RLNG!Q27</f>
        <v>0</v>
      </c>
      <c r="K27">
        <f>Bawana_Spot!Q27</f>
        <v>5.7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801.71743734669906</v>
      </c>
      <c r="P27" s="77">
        <v>34.176635129576312</v>
      </c>
      <c r="Q27" s="77">
        <v>22.153880000000001</v>
      </c>
      <c r="R27" s="80">
        <v>5.1617070707070711</v>
      </c>
      <c r="S27" s="80">
        <v>0</v>
      </c>
      <c r="T27" s="78">
        <f>SUMPRODUCT(LTA!F27:AJ27,LTA!F$101:AJ$101,LTA!F$104:AJ$104)</f>
        <v>0.62</v>
      </c>
      <c r="U27" s="78">
        <f>SUMPRODUCT(LTA!F27:AJ27,LTA!F$102:AJ$102,LTA!F$104:AJ$104)</f>
        <v>120.56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-120</v>
      </c>
      <c r="AA27" s="117">
        <f>STOA!I27</f>
        <v>27.38</v>
      </c>
      <c r="AB27" s="117">
        <f>-STOA!O27</f>
        <v>0</v>
      </c>
      <c r="AC27">
        <f t="shared" si="0"/>
        <v>11.374725523583942</v>
      </c>
      <c r="AD27">
        <f t="shared" si="1"/>
        <v>899.52087610901015</v>
      </c>
      <c r="AE27">
        <f>'IDT-1'!C27</f>
        <v>0</v>
      </c>
      <c r="AF27" s="26"/>
      <c r="AG27">
        <f t="shared" si="2"/>
        <v>899.52087610901015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9.9600000000000009</v>
      </c>
      <c r="H28">
        <f>PPCL_Spot!Q28</f>
        <v>15.428392875742109</v>
      </c>
      <c r="I28">
        <f>Bawana_NG!Q28</f>
        <v>49.92</v>
      </c>
      <c r="J28">
        <f>Bawana_RLNG!Q28</f>
        <v>0</v>
      </c>
      <c r="K28">
        <f>Bawana_Spot!Q28</f>
        <v>5.7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810.98046022269909</v>
      </c>
      <c r="P28" s="77">
        <v>34.176635129576312</v>
      </c>
      <c r="Q28" s="77">
        <v>22.153880000000001</v>
      </c>
      <c r="R28" s="80">
        <v>8.8144848484848488</v>
      </c>
      <c r="S28" s="80">
        <v>0</v>
      </c>
      <c r="T28" s="78">
        <f>SUMPRODUCT(LTA!F28:AJ28,LTA!F$101:AJ$101,LTA!F$104:AJ$104)</f>
        <v>1.98</v>
      </c>
      <c r="U28" s="78">
        <f>SUMPRODUCT(LTA!F28:AJ28,LTA!F$102:AJ$102,LTA!F$104:AJ$104)</f>
        <v>120.01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-135</v>
      </c>
      <c r="AA28" s="117">
        <f>STOA!I28</f>
        <v>27.38</v>
      </c>
      <c r="AB28" s="117">
        <f>-STOA!O28</f>
        <v>0</v>
      </c>
      <c r="AC28">
        <f t="shared" si="0"/>
        <v>11.539903206948162</v>
      </c>
      <c r="AD28">
        <f t="shared" si="1"/>
        <v>908.08149907942391</v>
      </c>
      <c r="AE28">
        <f>'IDT-1'!C28</f>
        <v>0</v>
      </c>
      <c r="AF28" s="26"/>
      <c r="AG28">
        <f t="shared" si="2"/>
        <v>908.08149907942391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9.9600000000000009</v>
      </c>
      <c r="H29">
        <f>PPCL_Spot!Q29</f>
        <v>15.428392875742109</v>
      </c>
      <c r="I29">
        <f>Bawana_NG!Q29</f>
        <v>49.92</v>
      </c>
      <c r="J29">
        <f>Bawana_RLNG!Q29</f>
        <v>0</v>
      </c>
      <c r="K29">
        <f>Bawana_Spot!Q29</f>
        <v>5.7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817.36162068869908</v>
      </c>
      <c r="P29" s="77">
        <v>34.176635129576312</v>
      </c>
      <c r="Q29" s="77">
        <v>22.153880000000001</v>
      </c>
      <c r="R29" s="80">
        <v>13.790232323232326</v>
      </c>
      <c r="S29" s="80">
        <v>0</v>
      </c>
      <c r="T29" s="78">
        <f>SUMPRODUCT(LTA!F29:AJ29,LTA!F$101:AJ$101,LTA!F$104:AJ$104)</f>
        <v>4.18</v>
      </c>
      <c r="U29" s="78">
        <f>SUMPRODUCT(LTA!F29:AJ29,LTA!F$102:AJ$102,LTA!F$104:AJ$104)</f>
        <v>119.45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-145</v>
      </c>
      <c r="AA29" s="117">
        <f>STOA!I29</f>
        <v>28.689999999999998</v>
      </c>
      <c r="AB29" s="117">
        <f>-STOA!O29</f>
        <v>0</v>
      </c>
      <c r="AC29">
        <f t="shared" si="0"/>
        <v>11.443850808771856</v>
      </c>
      <c r="AD29">
        <f t="shared" si="1"/>
        <v>947.48445941834757</v>
      </c>
      <c r="AE29">
        <f>'IDT-1'!C29</f>
        <v>0</v>
      </c>
      <c r="AF29" s="26"/>
      <c r="AG29">
        <f t="shared" si="2"/>
        <v>947.48445941834757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9.9600000000000009</v>
      </c>
      <c r="H30">
        <f>PPCL_Spot!Q30</f>
        <v>15.428392875742109</v>
      </c>
      <c r="I30">
        <f>Bawana_NG!Q30</f>
        <v>49.92</v>
      </c>
      <c r="J30">
        <f>Bawana_RLNG!Q30</f>
        <v>0</v>
      </c>
      <c r="K30">
        <f>Bawana_Spot!Q30</f>
        <v>5.7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817.36162068869908</v>
      </c>
      <c r="P30" s="77">
        <v>34.176635129576312</v>
      </c>
      <c r="Q30" s="77">
        <v>22.153880000000001</v>
      </c>
      <c r="R30" s="80">
        <v>17.267676767676768</v>
      </c>
      <c r="S30" s="80">
        <v>0</v>
      </c>
      <c r="T30" s="78">
        <f>SUMPRODUCT(LTA!F30:AJ30,LTA!F$101:AJ$101,LTA!F$104:AJ$104)</f>
        <v>6.86</v>
      </c>
      <c r="U30" s="78">
        <f>SUMPRODUCT(LTA!F30:AJ30,LTA!F$102:AJ$102,LTA!F$104:AJ$104)</f>
        <v>118.9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-155</v>
      </c>
      <c r="AA30" s="117">
        <f>STOA!I30</f>
        <v>30.97</v>
      </c>
      <c r="AB30" s="117">
        <f>-STOA!O30</f>
        <v>0</v>
      </c>
      <c r="AC30">
        <f t="shared" si="0"/>
        <v>12.028191716170298</v>
      </c>
      <c r="AD30">
        <f t="shared" si="1"/>
        <v>896.7875629553937</v>
      </c>
      <c r="AE30">
        <f>'IDT-1'!C30</f>
        <v>0</v>
      </c>
      <c r="AF30" s="26"/>
      <c r="AG30">
        <f t="shared" si="2"/>
        <v>896.7875629553937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9.9600000000000009</v>
      </c>
      <c r="H31">
        <f>PPCL_Spot!Q31</f>
        <v>15.24</v>
      </c>
      <c r="I31">
        <f>Bawana_NG!Q31</f>
        <v>49.92</v>
      </c>
      <c r="J31">
        <f>Bawana_RLNG!Q31</f>
        <v>0</v>
      </c>
      <c r="K31">
        <f>Bawana_Spot!Q31</f>
        <v>5.7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817.65502066069917</v>
      </c>
      <c r="P31" s="77">
        <v>34.176635129576312</v>
      </c>
      <c r="Q31" s="77">
        <v>22.153880000000001</v>
      </c>
      <c r="R31" s="80">
        <v>19.871111111111116</v>
      </c>
      <c r="S31" s="80">
        <v>0</v>
      </c>
      <c r="T31" s="78">
        <f>SUMPRODUCT(LTA!F31:AJ31,LTA!F$101:AJ$101,LTA!F$104:AJ$104)</f>
        <v>13.75</v>
      </c>
      <c r="U31" s="78">
        <f>SUMPRODUCT(LTA!F31:AJ31,LTA!F$102:AJ$102,LTA!F$104:AJ$104)</f>
        <v>118.34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-165</v>
      </c>
      <c r="AA31" s="117">
        <f>STOA!I31</f>
        <v>33.590000000000003</v>
      </c>
      <c r="AB31" s="117">
        <f>-STOA!O31</f>
        <v>0</v>
      </c>
      <c r="AC31">
        <f t="shared" si="0"/>
        <v>12.192932893494955</v>
      </c>
      <c r="AD31">
        <f t="shared" si="1"/>
        <v>901.28126321776131</v>
      </c>
      <c r="AE31">
        <f>'IDT-1'!C31</f>
        <v>0</v>
      </c>
      <c r="AF31" s="26"/>
      <c r="AG31">
        <f t="shared" si="2"/>
        <v>901.28126321776131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9.9600000000000009</v>
      </c>
      <c r="H32">
        <f>PPCL_Spot!Q32</f>
        <v>15.24</v>
      </c>
      <c r="I32">
        <f>Bawana_NG!Q32</f>
        <v>49.92</v>
      </c>
      <c r="J32">
        <f>Bawana_RLNG!Q32</f>
        <v>0</v>
      </c>
      <c r="K32">
        <f>Bawana_Spot!Q32</f>
        <v>5.7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814.52830352069907</v>
      </c>
      <c r="P32" s="77">
        <v>34.176635129576312</v>
      </c>
      <c r="Q32" s="77">
        <v>22.153880000000001</v>
      </c>
      <c r="R32" s="80">
        <v>21.239242424242423</v>
      </c>
      <c r="S32" s="80">
        <v>0</v>
      </c>
      <c r="T32" s="78">
        <f>SUMPRODUCT(LTA!F32:AJ32,LTA!F$101:AJ$101,LTA!F$104:AJ$104)</f>
        <v>22.05</v>
      </c>
      <c r="U32" s="78">
        <f>SUMPRODUCT(LTA!F32:AJ32,LTA!F$102:AJ$102,LTA!F$104:AJ$104)</f>
        <v>117.79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-185</v>
      </c>
      <c r="AA32" s="117">
        <f>STOA!I32</f>
        <v>38.1</v>
      </c>
      <c r="AB32" s="117">
        <f>-STOA!O32</f>
        <v>0</v>
      </c>
      <c r="AC32">
        <f t="shared" si="0"/>
        <v>12.462907888662416</v>
      </c>
      <c r="AD32">
        <f t="shared" si="1"/>
        <v>891.512702395725</v>
      </c>
      <c r="AE32">
        <f>'IDT-1'!C32</f>
        <v>0</v>
      </c>
      <c r="AF32" s="26"/>
      <c r="AG32">
        <f t="shared" si="2"/>
        <v>891.512702395725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-70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9.9600000000000009</v>
      </c>
      <c r="H33">
        <f>PPCL_Spot!Q33</f>
        <v>15.24</v>
      </c>
      <c r="I33">
        <f>Bawana_NG!Q33</f>
        <v>49.92</v>
      </c>
      <c r="J33">
        <f>Bawana_RLNG!Q33</f>
        <v>0</v>
      </c>
      <c r="K33">
        <f>Bawana_Spot!Q33</f>
        <v>5.7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814.53588827437113</v>
      </c>
      <c r="P33" s="77">
        <v>34.176635129576312</v>
      </c>
      <c r="Q33" s="77">
        <v>22.153880000000001</v>
      </c>
      <c r="R33" s="80">
        <v>21.239242424242423</v>
      </c>
      <c r="S33" s="80">
        <v>0</v>
      </c>
      <c r="T33" s="78">
        <f>SUMPRODUCT(LTA!F33:AJ33,LTA!F$101:AJ$101,LTA!F$104:AJ$104)</f>
        <v>31.92</v>
      </c>
      <c r="U33" s="78">
        <f>SUMPRODUCT(LTA!F33:AJ33,LTA!F$102:AJ$102,LTA!F$104:AJ$104)</f>
        <v>117.17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-205</v>
      </c>
      <c r="AA33" s="117">
        <f>STOA!I33</f>
        <v>38.86</v>
      </c>
      <c r="AB33" s="117">
        <f>-STOA!O33</f>
        <v>0</v>
      </c>
      <c r="AC33">
        <f t="shared" si="0"/>
        <v>12.684234547327659</v>
      </c>
      <c r="AD33">
        <f t="shared" si="1"/>
        <v>886.30896049073192</v>
      </c>
      <c r="AE33">
        <f>'IDT-1'!C33</f>
        <v>0</v>
      </c>
      <c r="AF33" s="26"/>
      <c r="AG33">
        <f t="shared" si="2"/>
        <v>886.30896049073192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9.9600000000000009</v>
      </c>
      <c r="H34">
        <f>PPCL_Spot!Q34</f>
        <v>15.24</v>
      </c>
      <c r="I34">
        <f>Bawana_NG!Q34</f>
        <v>49.92</v>
      </c>
      <c r="J34">
        <f>Bawana_RLNG!Q34</f>
        <v>0</v>
      </c>
      <c r="K34">
        <f>Bawana_Spot!Q34</f>
        <v>5.7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807.65060016758218</v>
      </c>
      <c r="P34" s="77">
        <v>34.176635129576312</v>
      </c>
      <c r="Q34" s="77">
        <v>22.153880000000001</v>
      </c>
      <c r="R34" s="80">
        <v>21.239242424242423</v>
      </c>
      <c r="S34" s="80">
        <v>0</v>
      </c>
      <c r="T34" s="78">
        <f>SUMPRODUCT(LTA!F34:AJ34,LTA!F$101:AJ$101,LTA!F$104:AJ$104)</f>
        <v>42.55</v>
      </c>
      <c r="U34" s="78">
        <f>SUMPRODUCT(LTA!F34:AJ34,LTA!F$102:AJ$102,LTA!F$104:AJ$104)</f>
        <v>123.5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-215</v>
      </c>
      <c r="AA34" s="117">
        <f>STOA!I34</f>
        <v>42.6</v>
      </c>
      <c r="AB34" s="117">
        <f>-STOA!O34</f>
        <v>0</v>
      </c>
      <c r="AC34">
        <f t="shared" si="0"/>
        <v>12.850194649598892</v>
      </c>
      <c r="AD34">
        <f t="shared" si="1"/>
        <v>894.95771228167177</v>
      </c>
      <c r="AE34">
        <f>'IDT-1'!C34</f>
        <v>0</v>
      </c>
      <c r="AF34" s="26"/>
      <c r="AG34">
        <f t="shared" si="2"/>
        <v>894.95771228167177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15.473745173745172</v>
      </c>
      <c r="F35">
        <f>GT_Spot!Q35</f>
        <v>0</v>
      </c>
      <c r="G35">
        <f>PPCL_NG!Q35</f>
        <v>9.9600000000000009</v>
      </c>
      <c r="H35">
        <f>PPCL_Spot!Q35</f>
        <v>14.4</v>
      </c>
      <c r="I35">
        <f>Bawana_NG!Q35</f>
        <v>49.92</v>
      </c>
      <c r="J35">
        <f>Bawana_RLNG!Q35</f>
        <v>0</v>
      </c>
      <c r="K35">
        <f>Bawana_Spot!Q35</f>
        <v>5.7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698.16254373570428</v>
      </c>
      <c r="P35" s="77">
        <v>34.176635129576312</v>
      </c>
      <c r="Q35" s="77">
        <v>22.153880000000001</v>
      </c>
      <c r="R35" s="80">
        <v>21.372070707070701</v>
      </c>
      <c r="S35" s="80">
        <v>0</v>
      </c>
      <c r="T35" s="78">
        <f>SUMPRODUCT(LTA!F35:AJ35,LTA!F$101:AJ$101,LTA!F$104:AJ$104)</f>
        <v>54.550000000000004</v>
      </c>
      <c r="U35" s="78">
        <f>SUMPRODUCT(LTA!F35:AJ35,LTA!F$102:AJ$102,LTA!F$104:AJ$104)</f>
        <v>122.01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-121</v>
      </c>
      <c r="AA35" s="117">
        <f>STOA!I35</f>
        <v>45.5</v>
      </c>
      <c r="AB35" s="117">
        <f>-STOA!O35</f>
        <v>0</v>
      </c>
      <c r="AC35">
        <f t="shared" si="0"/>
        <v>10.917940716006166</v>
      </c>
      <c r="AD35">
        <f t="shared" si="1"/>
        <v>936.46093403009036</v>
      </c>
      <c r="AE35">
        <f>'IDT-1'!C35</f>
        <v>0</v>
      </c>
      <c r="AF35" s="26"/>
      <c r="AG35">
        <f t="shared" si="2"/>
        <v>936.46093403009036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15.473745173745172</v>
      </c>
      <c r="F36">
        <f>GT_Spot!Q36</f>
        <v>0</v>
      </c>
      <c r="G36">
        <f>PPCL_NG!Q36</f>
        <v>9.9600000000000009</v>
      </c>
      <c r="H36">
        <f>PPCL_Spot!Q36</f>
        <v>14.4</v>
      </c>
      <c r="I36">
        <f>Bawana_NG!Q36</f>
        <v>49.92</v>
      </c>
      <c r="J36">
        <f>Bawana_RLNG!Q36</f>
        <v>0</v>
      </c>
      <c r="K36">
        <f>Bawana_Spot!Q36</f>
        <v>5.7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697.53635895105697</v>
      </c>
      <c r="P36" s="77">
        <v>34.176635129576312</v>
      </c>
      <c r="Q36" s="77">
        <v>22.153880000000001</v>
      </c>
      <c r="R36" s="80">
        <v>21.372070707070701</v>
      </c>
      <c r="S36" s="80">
        <v>0</v>
      </c>
      <c r="T36" s="78">
        <f>SUMPRODUCT(LTA!F36:AJ36,LTA!F$101:AJ$101,LTA!F$104:AJ$104)</f>
        <v>66.31</v>
      </c>
      <c r="U36" s="78">
        <f>SUMPRODUCT(LTA!F36:AJ36,LTA!F$102:AJ$102,LTA!F$104:AJ$104)</f>
        <v>120.18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-136</v>
      </c>
      <c r="AA36" s="117">
        <f>STOA!I36</f>
        <v>48.480000000000004</v>
      </c>
      <c r="AB36" s="117">
        <f>-STOA!O36</f>
        <v>0</v>
      </c>
      <c r="AC36">
        <f t="shared" si="0"/>
        <v>11.603116578843967</v>
      </c>
      <c r="AD36">
        <f t="shared" si="1"/>
        <v>883.05957338260544</v>
      </c>
      <c r="AE36">
        <f>'IDT-1'!C36</f>
        <v>0</v>
      </c>
      <c r="AF36" s="26"/>
      <c r="AG36">
        <f t="shared" si="2"/>
        <v>883.05957338260544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9.9600000000000009</v>
      </c>
      <c r="H37">
        <f>PPCL_Spot!Q37</f>
        <v>14.4</v>
      </c>
      <c r="I37">
        <f>Bawana_NG!Q37</f>
        <v>49.92</v>
      </c>
      <c r="J37">
        <f>Bawana_RLNG!Q37</f>
        <v>0</v>
      </c>
      <c r="K37">
        <f>Bawana_Spot!Q37</f>
        <v>5.7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697.53660106479845</v>
      </c>
      <c r="P37" s="77">
        <v>34.176635129576312</v>
      </c>
      <c r="Q37" s="77">
        <v>22.153880000000001</v>
      </c>
      <c r="R37" s="80">
        <v>21.372070707070701</v>
      </c>
      <c r="S37" s="80">
        <v>0</v>
      </c>
      <c r="T37" s="78">
        <f>SUMPRODUCT(LTA!F37:AJ37,LTA!F$101:AJ$101,LTA!F$104:AJ$104)</f>
        <v>78.87</v>
      </c>
      <c r="U37" s="78">
        <f>SUMPRODUCT(LTA!F37:AJ37,LTA!F$102:AJ$102,LTA!F$104:AJ$104)</f>
        <v>118.35000000000001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-136</v>
      </c>
      <c r="AA37" s="117">
        <f>STOA!I37</f>
        <v>50.55</v>
      </c>
      <c r="AB37" s="117">
        <f>-STOA!O37</f>
        <v>0</v>
      </c>
      <c r="AC37">
        <f t="shared" si="0"/>
        <v>11.47346163451888</v>
      </c>
      <c r="AD37">
        <f t="shared" si="1"/>
        <v>908.63327447679615</v>
      </c>
      <c r="AE37">
        <f>'IDT-1'!C37</f>
        <v>0</v>
      </c>
      <c r="AF37" s="26"/>
      <c r="AG37">
        <f t="shared" si="2"/>
        <v>908.63327447679615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9.9600000000000009</v>
      </c>
      <c r="H38">
        <f>PPCL_Spot!Q38</f>
        <v>14.4</v>
      </c>
      <c r="I38">
        <f>Bawana_NG!Q38</f>
        <v>49.92</v>
      </c>
      <c r="J38">
        <f>Bawana_RLNG!Q38</f>
        <v>0</v>
      </c>
      <c r="K38">
        <f>Bawana_Spot!Q38</f>
        <v>5.7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697.53677168299339</v>
      </c>
      <c r="P38" s="77">
        <v>34.176635129576312</v>
      </c>
      <c r="Q38" s="77">
        <v>22.153880000000001</v>
      </c>
      <c r="R38" s="80">
        <v>21.372070707070701</v>
      </c>
      <c r="S38" s="80">
        <v>0</v>
      </c>
      <c r="T38" s="78">
        <f>SUMPRODUCT(LTA!F38:AJ38,LTA!F$101:AJ$101,LTA!F$104:AJ$104)</f>
        <v>88.96</v>
      </c>
      <c r="U38" s="78">
        <f>SUMPRODUCT(LTA!F38:AJ38,LTA!F$102:AJ$102,LTA!F$104:AJ$104)</f>
        <v>116.86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-146</v>
      </c>
      <c r="AA38" s="117">
        <f>STOA!I38</f>
        <v>52.61</v>
      </c>
      <c r="AB38" s="117">
        <f>-STOA!O38</f>
        <v>0</v>
      </c>
      <c r="AC38">
        <f t="shared" si="0"/>
        <v>11.744833686402901</v>
      </c>
      <c r="AD38">
        <f t="shared" si="1"/>
        <v>899.0220730431073</v>
      </c>
      <c r="AE38">
        <f>'IDT-1'!C38</f>
        <v>0</v>
      </c>
      <c r="AF38" s="26"/>
      <c r="AG38">
        <f t="shared" si="2"/>
        <v>899.0220730431073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9.9600000000000009</v>
      </c>
      <c r="H39">
        <f>PPCL_Spot!Q39</f>
        <v>14.4</v>
      </c>
      <c r="I39">
        <f>Bawana_NG!Q39</f>
        <v>49.92</v>
      </c>
      <c r="J39">
        <f>Bawana_RLNG!Q39</f>
        <v>0</v>
      </c>
      <c r="K39">
        <f>Bawana_Spot!Q39</f>
        <v>5.7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698.21396874071229</v>
      </c>
      <c r="P39" s="77">
        <v>34.176635129576312</v>
      </c>
      <c r="Q39" s="77">
        <v>22.153880000000001</v>
      </c>
      <c r="R39" s="80">
        <v>21.372070707070701</v>
      </c>
      <c r="S39" s="80">
        <v>0</v>
      </c>
      <c r="T39" s="78">
        <f>SUMPRODUCT(LTA!F39:AJ39,LTA!F$101:AJ$101,LTA!F$104:AJ$104)</f>
        <v>99.149999999999991</v>
      </c>
      <c r="U39" s="78">
        <f>SUMPRODUCT(LTA!F39:AJ39,LTA!F$102:AJ$102,LTA!F$104:AJ$104)</f>
        <v>115.36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-141</v>
      </c>
      <c r="AA39" s="117">
        <f>STOA!I39</f>
        <v>53.64</v>
      </c>
      <c r="AB39" s="117">
        <f>-STOA!O39</f>
        <v>0</v>
      </c>
      <c r="AC39">
        <f t="shared" si="0"/>
        <v>12.102087318036959</v>
      </c>
      <c r="AD39">
        <f t="shared" si="1"/>
        <v>878.99547918058647</v>
      </c>
      <c r="AE39">
        <f>'IDT-1'!C39</f>
        <v>0</v>
      </c>
      <c r="AF39" s="26"/>
      <c r="AG39">
        <f t="shared" si="2"/>
        <v>878.99547918058647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8.0516431924882621</v>
      </c>
      <c r="F40">
        <f>GT_Spot!Q40</f>
        <v>0</v>
      </c>
      <c r="G40">
        <f>PPCL_NG!Q40</f>
        <v>9.9600000000000009</v>
      </c>
      <c r="H40">
        <f>PPCL_Spot!Q40</f>
        <v>14.4</v>
      </c>
      <c r="I40">
        <f>Bawana_NG!Q40</f>
        <v>49.92</v>
      </c>
      <c r="J40">
        <f>Bawana_RLNG!Q40</f>
        <v>0</v>
      </c>
      <c r="K40">
        <f>Bawana_Spot!Q40</f>
        <v>5.7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716.74072304879064</v>
      </c>
      <c r="P40" s="77">
        <v>34.176635129576312</v>
      </c>
      <c r="Q40" s="77">
        <v>22.153880000000001</v>
      </c>
      <c r="R40" s="80">
        <v>21.372070707070701</v>
      </c>
      <c r="S40" s="80">
        <v>0</v>
      </c>
      <c r="T40" s="78">
        <f>SUMPRODUCT(LTA!F40:AJ40,LTA!F$101:AJ$101,LTA!F$104:AJ$104)</f>
        <v>108.49</v>
      </c>
      <c r="U40" s="78">
        <f>SUMPRODUCT(LTA!F40:AJ40,LTA!F$102:AJ$102,LTA!F$104:AJ$104)</f>
        <v>115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-146</v>
      </c>
      <c r="AA40" s="117">
        <f>STOA!I40</f>
        <v>54.58</v>
      </c>
      <c r="AB40" s="117">
        <f>-STOA!O40</f>
        <v>0</v>
      </c>
      <c r="AC40">
        <f t="shared" si="0"/>
        <v>12.334668056090427</v>
      </c>
      <c r="AD40">
        <f t="shared" si="1"/>
        <v>909.21028402183538</v>
      </c>
      <c r="AE40">
        <f>'IDT-1'!C40</f>
        <v>0</v>
      </c>
      <c r="AF40" s="26"/>
      <c r="AG40">
        <f t="shared" si="2"/>
        <v>909.21028402183538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-93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8.0516431924882621</v>
      </c>
      <c r="F41">
        <f>GT_Spot!Q41</f>
        <v>0</v>
      </c>
      <c r="G41">
        <f>PPCL_NG!Q41</f>
        <v>9.9600000000000009</v>
      </c>
      <c r="H41">
        <f>PPCL_Spot!Q41</f>
        <v>14.4</v>
      </c>
      <c r="I41">
        <f>Bawana_NG!Q41</f>
        <v>49.92</v>
      </c>
      <c r="J41">
        <f>Bawana_RLNG!Q41</f>
        <v>0</v>
      </c>
      <c r="K41">
        <f>Bawana_Spot!Q41</f>
        <v>5.7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713.4500532390723</v>
      </c>
      <c r="P41" s="77">
        <v>34.176635129576312</v>
      </c>
      <c r="Q41" s="77">
        <v>22.153880000000001</v>
      </c>
      <c r="R41" s="80">
        <v>21.372070707070701</v>
      </c>
      <c r="S41" s="80">
        <v>0</v>
      </c>
      <c r="T41" s="78">
        <f>SUMPRODUCT(LTA!F41:AJ41,LTA!F$101:AJ$101,LTA!F$104:AJ$104)</f>
        <v>117.25999999999999</v>
      </c>
      <c r="U41" s="78">
        <f>SUMPRODUCT(LTA!F41:AJ41,LTA!F$102:AJ$102,LTA!F$104:AJ$104)</f>
        <v>114.60000000000001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-136</v>
      </c>
      <c r="AA41" s="117">
        <f>STOA!I41</f>
        <v>55.47</v>
      </c>
      <c r="AB41" s="117">
        <f>-STOA!O41</f>
        <v>0</v>
      </c>
      <c r="AC41">
        <f t="shared" si="0"/>
        <v>12.360563779198323</v>
      </c>
      <c r="AD41">
        <f t="shared" si="1"/>
        <v>918.15371848900929</v>
      </c>
      <c r="AE41">
        <f>'IDT-1'!C41</f>
        <v>0</v>
      </c>
      <c r="AF41" s="26"/>
      <c r="AG41">
        <f t="shared" si="2"/>
        <v>918.15371848900929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8.0516431924882621</v>
      </c>
      <c r="F42">
        <f>GT_Spot!Q42</f>
        <v>0</v>
      </c>
      <c r="G42">
        <f>PPCL_NG!Q42</f>
        <v>9.9600000000000009</v>
      </c>
      <c r="H42">
        <f>PPCL_Spot!Q42</f>
        <v>14.4</v>
      </c>
      <c r="I42">
        <f>Bawana_NG!Q42</f>
        <v>49.92</v>
      </c>
      <c r="J42">
        <f>Bawana_RLNG!Q42</f>
        <v>0</v>
      </c>
      <c r="K42">
        <f>Bawana_Spot!Q42</f>
        <v>5.7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713.4500532390723</v>
      </c>
      <c r="P42" s="77">
        <v>34.176635129576312</v>
      </c>
      <c r="Q42" s="77">
        <v>22.153880000000001</v>
      </c>
      <c r="R42" s="80">
        <v>21.372070707070701</v>
      </c>
      <c r="S42" s="80">
        <v>0</v>
      </c>
      <c r="T42" s="78">
        <f>SUMPRODUCT(LTA!F42:AJ42,LTA!F$101:AJ$101,LTA!F$104:AJ$104)</f>
        <v>125.23</v>
      </c>
      <c r="U42" s="78">
        <f>SUMPRODUCT(LTA!F42:AJ42,LTA!F$102:AJ$102,LTA!F$104:AJ$104)</f>
        <v>114.60000000000001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-121</v>
      </c>
      <c r="AA42" s="117">
        <f>STOA!I42</f>
        <v>56.290000000000006</v>
      </c>
      <c r="AB42" s="117">
        <f>-STOA!O42</f>
        <v>0</v>
      </c>
      <c r="AC42">
        <f t="shared" si="0"/>
        <v>11.994009403088556</v>
      </c>
      <c r="AD42">
        <f t="shared" si="1"/>
        <v>977.31027286511903</v>
      </c>
      <c r="AE42">
        <f>'IDT-1'!C42</f>
        <v>0</v>
      </c>
      <c r="AF42" s="26"/>
      <c r="AG42">
        <f t="shared" si="2"/>
        <v>977.31027286511903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8.0516431924882621</v>
      </c>
      <c r="F43">
        <f>GT_Spot!Q43</f>
        <v>0</v>
      </c>
      <c r="G43">
        <f>PPCL_NG!Q43</f>
        <v>9.9600000000000009</v>
      </c>
      <c r="H43">
        <f>PPCL_Spot!Q43</f>
        <v>13.71</v>
      </c>
      <c r="I43">
        <f>Bawana_NG!Q43</f>
        <v>49.92</v>
      </c>
      <c r="J43">
        <f>Bawana_RLNG!Q43</f>
        <v>0</v>
      </c>
      <c r="K43">
        <f>Bawana_Spot!Q43</f>
        <v>5.7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713.07276875107209</v>
      </c>
      <c r="P43" s="77">
        <v>34.176635129576312</v>
      </c>
      <c r="Q43" s="77">
        <v>22.153880000000001</v>
      </c>
      <c r="R43" s="80">
        <v>21.372070707070701</v>
      </c>
      <c r="S43" s="80">
        <v>0</v>
      </c>
      <c r="T43" s="78">
        <f>SUMPRODUCT(LTA!F43:AJ43,LTA!F$101:AJ$101,LTA!F$104:AJ$104)</f>
        <v>130.92000000000002</v>
      </c>
      <c r="U43" s="78">
        <f>SUMPRODUCT(LTA!F43:AJ43,LTA!F$102:AJ$102,LTA!F$104:AJ$104)</f>
        <v>114.57000000000001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-96</v>
      </c>
      <c r="AA43" s="117">
        <f>STOA!I43</f>
        <v>57.05</v>
      </c>
      <c r="AB43" s="117">
        <f>-STOA!O43</f>
        <v>0</v>
      </c>
      <c r="AC43">
        <f t="shared" si="0"/>
        <v>11.685988198706342</v>
      </c>
      <c r="AD43">
        <f t="shared" si="1"/>
        <v>1022.971009581501</v>
      </c>
      <c r="AE43">
        <f>'IDT-1'!C43</f>
        <v>0</v>
      </c>
      <c r="AF43" s="26"/>
      <c r="AG43">
        <f t="shared" si="2"/>
        <v>1022.971009581501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7.8193109700815935</v>
      </c>
      <c r="F44">
        <f>GT_Spot!Q44</f>
        <v>0</v>
      </c>
      <c r="G44">
        <f>PPCL_NG!Q44</f>
        <v>9.9600000000000009</v>
      </c>
      <c r="H44">
        <f>PPCL_Spot!Q44</f>
        <v>13.71</v>
      </c>
      <c r="I44">
        <f>Bawana_NG!Q44</f>
        <v>49.92</v>
      </c>
      <c r="J44">
        <f>Bawana_RLNG!Q44</f>
        <v>0</v>
      </c>
      <c r="K44">
        <f>Bawana_Spot!Q44</f>
        <v>5.7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713.07276875107209</v>
      </c>
      <c r="P44" s="77">
        <v>34.176635129576312</v>
      </c>
      <c r="Q44" s="77">
        <v>22.153880000000001</v>
      </c>
      <c r="R44" s="80">
        <v>21.372070707070701</v>
      </c>
      <c r="S44" s="80">
        <v>0</v>
      </c>
      <c r="T44" s="78">
        <f>SUMPRODUCT(LTA!F44:AJ44,LTA!F$101:AJ$101,LTA!F$104:AJ$104)</f>
        <v>137.44999999999999</v>
      </c>
      <c r="U44" s="78">
        <f>SUMPRODUCT(LTA!F44:AJ44,LTA!F$102:AJ$102,LTA!F$104:AJ$104)</f>
        <v>114.63000000000001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-76</v>
      </c>
      <c r="AA44" s="117">
        <f>STOA!I44</f>
        <v>58.72</v>
      </c>
      <c r="AB44" s="117">
        <f>-STOA!O44</f>
        <v>0</v>
      </c>
      <c r="AC44">
        <f t="shared" si="0"/>
        <v>11.756631675149166</v>
      </c>
      <c r="AD44">
        <f t="shared" si="1"/>
        <v>1030.9280338826516</v>
      </c>
      <c r="AE44">
        <f>'IDT-1'!C44</f>
        <v>0</v>
      </c>
      <c r="AF44" s="26"/>
      <c r="AG44">
        <f t="shared" si="2"/>
        <v>1030.9280338826516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7.8193109700815935</v>
      </c>
      <c r="F45">
        <f>GT_Spot!Q45</f>
        <v>0</v>
      </c>
      <c r="G45">
        <f>PPCL_NG!Q45</f>
        <v>9.9600000000000009</v>
      </c>
      <c r="H45">
        <f>PPCL_Spot!Q45</f>
        <v>13.71</v>
      </c>
      <c r="I45">
        <f>Bawana_NG!Q45</f>
        <v>49.92</v>
      </c>
      <c r="J45">
        <f>Bawana_RLNG!Q45</f>
        <v>0</v>
      </c>
      <c r="K45">
        <f>Bawana_Spot!Q45</f>
        <v>5.7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669.62342612857026</v>
      </c>
      <c r="P45" s="77">
        <v>34.176635129576312</v>
      </c>
      <c r="Q45" s="77">
        <v>22.153880000000001</v>
      </c>
      <c r="R45" s="80">
        <v>21.372070707070701</v>
      </c>
      <c r="S45" s="80">
        <v>0</v>
      </c>
      <c r="T45" s="78">
        <f>SUMPRODUCT(LTA!F45:AJ45,LTA!F$101:AJ$101,LTA!F$104:AJ$104)</f>
        <v>142.60000000000002</v>
      </c>
      <c r="U45" s="78">
        <f>SUMPRODUCT(LTA!F45:AJ45,LTA!F$102:AJ$102,LTA!F$104:AJ$104)</f>
        <v>114.52000000000001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-66</v>
      </c>
      <c r="AA45" s="117">
        <f>STOA!I45</f>
        <v>59.370000000000005</v>
      </c>
      <c r="AB45" s="117">
        <f>-STOA!O45</f>
        <v>0</v>
      </c>
      <c r="AC45">
        <f t="shared" si="0"/>
        <v>11.024833721572357</v>
      </c>
      <c r="AD45">
        <f t="shared" si="1"/>
        <v>1038.9004892137266</v>
      </c>
      <c r="AE45">
        <f>'IDT-1'!C45</f>
        <v>0</v>
      </c>
      <c r="AF45" s="26"/>
      <c r="AG45">
        <f t="shared" si="2"/>
        <v>1038.9004892137266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7.8193109700815935</v>
      </c>
      <c r="F46">
        <f>GT_Spot!Q46</f>
        <v>0</v>
      </c>
      <c r="G46">
        <f>PPCL_NG!Q46</f>
        <v>9.9600000000000009</v>
      </c>
      <c r="H46">
        <f>PPCL_Spot!Q46</f>
        <v>10.55</v>
      </c>
      <c r="I46">
        <f>Bawana_NG!Q46</f>
        <v>49.92</v>
      </c>
      <c r="J46">
        <f>Bawana_RLNG!Q46</f>
        <v>0</v>
      </c>
      <c r="K46">
        <f>Bawana_Spot!Q46</f>
        <v>5.7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669.6238118163235</v>
      </c>
      <c r="P46" s="77">
        <v>34.176635129576312</v>
      </c>
      <c r="Q46" s="77">
        <v>22.153880000000001</v>
      </c>
      <c r="R46" s="80">
        <v>21.372070707070701</v>
      </c>
      <c r="S46" s="80">
        <v>0</v>
      </c>
      <c r="T46" s="78">
        <f>SUMPRODUCT(LTA!F46:AJ46,LTA!F$101:AJ$101,LTA!F$104:AJ$104)</f>
        <v>145.9</v>
      </c>
      <c r="U46" s="78">
        <f>SUMPRODUCT(LTA!F46:AJ46,LTA!F$102:AJ$102,LTA!F$104:AJ$104)</f>
        <v>114.49000000000001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-113.96</v>
      </c>
      <c r="AA46" s="117">
        <f>STOA!I46</f>
        <v>59.95</v>
      </c>
      <c r="AB46" s="117">
        <f>-STOA!O46</f>
        <v>0</v>
      </c>
      <c r="AC46">
        <f t="shared" si="0"/>
        <v>11.23475092353419</v>
      </c>
      <c r="AD46">
        <f t="shared" si="1"/>
        <v>1016.4209576995179</v>
      </c>
      <c r="AE46">
        <f>'IDT-1'!C46</f>
        <v>0</v>
      </c>
      <c r="AF46" s="26"/>
      <c r="AG46">
        <f t="shared" si="2"/>
        <v>1016.4209576995179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7.8193109700815935</v>
      </c>
      <c r="F47">
        <f>GT_Spot!Q47</f>
        <v>0</v>
      </c>
      <c r="G47">
        <f>PPCL_NG!Q47</f>
        <v>9.9600000000000009</v>
      </c>
      <c r="H47">
        <f>PPCL_Spot!Q47</f>
        <v>10.55</v>
      </c>
      <c r="I47">
        <f>Bawana_NG!Q47</f>
        <v>49.92</v>
      </c>
      <c r="J47">
        <f>Bawana_RLNG!Q47</f>
        <v>0</v>
      </c>
      <c r="K47">
        <f>Bawana_Spot!Q47</f>
        <v>5.7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764.88336696024567</v>
      </c>
      <c r="P47" s="77">
        <v>34.176635129576312</v>
      </c>
      <c r="Q47" s="77">
        <v>22.153880000000001</v>
      </c>
      <c r="R47" s="80">
        <v>21.372070707070701</v>
      </c>
      <c r="S47" s="80">
        <v>0</v>
      </c>
      <c r="T47" s="78">
        <f>SUMPRODUCT(LTA!F47:AJ47,LTA!F$101:AJ$101,LTA!F$104:AJ$104)</f>
        <v>148.57</v>
      </c>
      <c r="U47" s="78">
        <f>SUMPRODUCT(LTA!F47:AJ47,LTA!F$102:AJ$102,LTA!F$104:AJ$104)</f>
        <v>116.33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-155</v>
      </c>
      <c r="AA47" s="117">
        <f>STOA!I47</f>
        <v>60.45</v>
      </c>
      <c r="AB47" s="117">
        <f>-STOA!O47</f>
        <v>0</v>
      </c>
      <c r="AC47">
        <f t="shared" si="0"/>
        <v>12.525871999922579</v>
      </c>
      <c r="AD47">
        <f t="shared" si="1"/>
        <v>1069.3593917670516</v>
      </c>
      <c r="AE47">
        <f>'IDT-1'!C47</f>
        <v>0</v>
      </c>
      <c r="AF47" s="26"/>
      <c r="AG47">
        <f t="shared" si="2"/>
        <v>1069.3593917670516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7.8193109700815935</v>
      </c>
      <c r="F48">
        <f>GT_Spot!Q48</f>
        <v>0</v>
      </c>
      <c r="G48">
        <f>PPCL_NG!Q48</f>
        <v>9.9600000000000009</v>
      </c>
      <c r="H48">
        <f>PPCL_Spot!Q48</f>
        <v>10.55</v>
      </c>
      <c r="I48">
        <f>Bawana_NG!Q48</f>
        <v>49.92</v>
      </c>
      <c r="J48">
        <f>Bawana_RLNG!Q48</f>
        <v>0</v>
      </c>
      <c r="K48">
        <f>Bawana_Spot!Q48</f>
        <v>5.7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764.88336696024567</v>
      </c>
      <c r="P48" s="77">
        <v>34.176635129576312</v>
      </c>
      <c r="Q48" s="77">
        <v>22.153880000000001</v>
      </c>
      <c r="R48" s="80">
        <v>21.372070707070701</v>
      </c>
      <c r="S48" s="80">
        <v>0</v>
      </c>
      <c r="T48" s="78">
        <f>SUMPRODUCT(LTA!F48:AJ48,LTA!F$101:AJ$101,LTA!F$104:AJ$104)</f>
        <v>149.88</v>
      </c>
      <c r="U48" s="78">
        <f>SUMPRODUCT(LTA!F48:AJ48,LTA!F$102:AJ$102,LTA!F$104:AJ$104)</f>
        <v>116.13000000000001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-150</v>
      </c>
      <c r="AA48" s="117">
        <f>STOA!I48</f>
        <v>60.89</v>
      </c>
      <c r="AB48" s="117">
        <f>-STOA!O48</f>
        <v>0</v>
      </c>
      <c r="AC48">
        <f t="shared" si="0"/>
        <v>12.495121362311602</v>
      </c>
      <c r="AD48">
        <f t="shared" si="1"/>
        <v>1075.9401424046628</v>
      </c>
      <c r="AE48">
        <f>'IDT-1'!C48</f>
        <v>0</v>
      </c>
      <c r="AF48" s="26"/>
      <c r="AG48">
        <f t="shared" si="2"/>
        <v>1075.9401424046628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7.8193109700815935</v>
      </c>
      <c r="F49">
        <f>GT_Spot!Q49</f>
        <v>0</v>
      </c>
      <c r="G49">
        <f>PPCL_NG!Q49</f>
        <v>9.9600000000000009</v>
      </c>
      <c r="H49">
        <f>PPCL_Spot!Q49</f>
        <v>10.55</v>
      </c>
      <c r="I49">
        <f>Bawana_NG!Q49</f>
        <v>49.92</v>
      </c>
      <c r="J49">
        <f>Bawana_RLNG!Q49</f>
        <v>0</v>
      </c>
      <c r="K49">
        <f>Bawana_Spot!Q49</f>
        <v>5.7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759.2891831132381</v>
      </c>
      <c r="P49" s="77">
        <v>34.176635129576312</v>
      </c>
      <c r="Q49" s="77">
        <v>22.153880000000001</v>
      </c>
      <c r="R49" s="80">
        <v>21.372070707070701</v>
      </c>
      <c r="S49" s="80">
        <v>0</v>
      </c>
      <c r="T49" s="78">
        <f>SUMPRODUCT(LTA!F49:AJ49,LTA!F$101:AJ$101,LTA!F$104:AJ$104)</f>
        <v>155.5</v>
      </c>
      <c r="U49" s="78">
        <f>SUMPRODUCT(LTA!F49:AJ49,LTA!F$102:AJ$102,LTA!F$104:AJ$104)</f>
        <v>116.58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-140</v>
      </c>
      <c r="AA49" s="117">
        <f>STOA!I49</f>
        <v>61.290000000000006</v>
      </c>
      <c r="AB49" s="117">
        <f>-STOA!O49</f>
        <v>0</v>
      </c>
      <c r="AC49">
        <f t="shared" si="0"/>
        <v>12.369656631625004</v>
      </c>
      <c r="AD49">
        <f t="shared" si="1"/>
        <v>1091.9414232883416</v>
      </c>
      <c r="AE49">
        <f>'IDT-1'!C49</f>
        <v>0</v>
      </c>
      <c r="AF49" s="26"/>
      <c r="AG49">
        <f t="shared" si="2"/>
        <v>1091.9414232883416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7.8193109700815935</v>
      </c>
      <c r="F50">
        <f>GT_Spot!Q50</f>
        <v>0</v>
      </c>
      <c r="G50">
        <f>PPCL_NG!Q50</f>
        <v>9.9600000000000009</v>
      </c>
      <c r="H50">
        <f>PPCL_Spot!Q50</f>
        <v>10.55</v>
      </c>
      <c r="I50">
        <f>Bawana_NG!Q50</f>
        <v>49.92</v>
      </c>
      <c r="J50">
        <f>Bawana_RLNG!Q50</f>
        <v>0</v>
      </c>
      <c r="K50">
        <f>Bawana_Spot!Q50</f>
        <v>5.7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759.2891831132381</v>
      </c>
      <c r="P50" s="77">
        <v>34.176635129576312</v>
      </c>
      <c r="Q50" s="77">
        <v>22.153880000000001</v>
      </c>
      <c r="R50" s="80">
        <v>21.372070707070701</v>
      </c>
      <c r="S50" s="80">
        <v>0</v>
      </c>
      <c r="T50" s="78">
        <f>SUMPRODUCT(LTA!F50:AJ50,LTA!F$101:AJ$101,LTA!F$104:AJ$104)</f>
        <v>156.80000000000001</v>
      </c>
      <c r="U50" s="78">
        <f>SUMPRODUCT(LTA!F50:AJ50,LTA!F$102:AJ$102,LTA!F$104:AJ$104)</f>
        <v>117.14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-125</v>
      </c>
      <c r="AA50" s="117">
        <f>STOA!I50</f>
        <v>61.64</v>
      </c>
      <c r="AB50" s="117">
        <f>-STOA!O50</f>
        <v>0</v>
      </c>
      <c r="AC50">
        <f t="shared" si="0"/>
        <v>12.211542081181101</v>
      </c>
      <c r="AD50">
        <f t="shared" si="1"/>
        <v>1114.3095378387859</v>
      </c>
      <c r="AE50">
        <f>'IDT-1'!C50</f>
        <v>0</v>
      </c>
      <c r="AF50" s="26"/>
      <c r="AG50">
        <f t="shared" si="2"/>
        <v>1114.3095378387859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7.5822540473225386</v>
      </c>
      <c r="F51">
        <f>GT_Spot!Q51</f>
        <v>0</v>
      </c>
      <c r="G51">
        <f>PPCL_NG!Q51</f>
        <v>9.9600000000000009</v>
      </c>
      <c r="H51">
        <f>PPCL_Spot!Q51</f>
        <v>10.55</v>
      </c>
      <c r="I51">
        <f>Bawana_NG!Q51</f>
        <v>49.92</v>
      </c>
      <c r="J51">
        <f>Bawana_RLNG!Q51</f>
        <v>0</v>
      </c>
      <c r="K51">
        <f>Bawana_Spot!Q51</f>
        <v>5.7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759.2891831132381</v>
      </c>
      <c r="P51" s="77">
        <v>34.176635129576312</v>
      </c>
      <c r="Q51" s="77">
        <v>22.153880000000001</v>
      </c>
      <c r="R51" s="80">
        <v>21.372070707070701</v>
      </c>
      <c r="S51" s="80">
        <v>0</v>
      </c>
      <c r="T51" s="78">
        <f>SUMPRODUCT(LTA!F51:AJ51,LTA!F$101:AJ$101,LTA!F$104:AJ$104)</f>
        <v>157.18</v>
      </c>
      <c r="U51" s="78">
        <f>SUMPRODUCT(LTA!F51:AJ51,LTA!F$102:AJ$102,LTA!F$104:AJ$104)</f>
        <v>117.87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-105</v>
      </c>
      <c r="AA51" s="117">
        <f>STOA!I51</f>
        <v>61.870000000000005</v>
      </c>
      <c r="AB51" s="117">
        <f>-STOA!O51</f>
        <v>0</v>
      </c>
      <c r="AC51">
        <f t="shared" si="0"/>
        <v>12.531982443537656</v>
      </c>
      <c r="AD51">
        <f t="shared" si="1"/>
        <v>1080.0920405536701</v>
      </c>
      <c r="AE51">
        <f>'IDT-1'!C51</f>
        <v>0</v>
      </c>
      <c r="AF51" s="26"/>
      <c r="AG51">
        <f t="shared" si="2"/>
        <v>1080.0920405536701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7.5822540473225386</v>
      </c>
      <c r="F52">
        <f>GT_Spot!Q52</f>
        <v>0</v>
      </c>
      <c r="G52">
        <f>PPCL_NG!Q52</f>
        <v>9.9600000000000009</v>
      </c>
      <c r="H52">
        <f>PPCL_Spot!Q52</f>
        <v>10.55</v>
      </c>
      <c r="I52">
        <f>Bawana_NG!Q52</f>
        <v>49.92</v>
      </c>
      <c r="J52">
        <f>Bawana_RLNG!Q52</f>
        <v>0</v>
      </c>
      <c r="K52">
        <f>Bawana_Spot!Q52</f>
        <v>5.7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759.2891831132381</v>
      </c>
      <c r="P52" s="77">
        <v>34.176635129576312</v>
      </c>
      <c r="Q52" s="77">
        <v>22.153880000000001</v>
      </c>
      <c r="R52" s="80">
        <v>21.372070707070701</v>
      </c>
      <c r="S52" s="80">
        <v>0</v>
      </c>
      <c r="T52" s="78">
        <f>SUMPRODUCT(LTA!F52:AJ52,LTA!F$101:AJ$101,LTA!F$104:AJ$104)</f>
        <v>156.60000000000002</v>
      </c>
      <c r="U52" s="78">
        <f>SUMPRODUCT(LTA!F52:AJ52,LTA!F$102:AJ$102,LTA!F$104:AJ$104)</f>
        <v>117.9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-95</v>
      </c>
      <c r="AA52" s="117">
        <f>STOA!I52</f>
        <v>62.960000000000008</v>
      </c>
      <c r="AB52" s="117">
        <f>-STOA!O52</f>
        <v>0</v>
      </c>
      <c r="AC52">
        <f t="shared" si="0"/>
        <v>12.22599998026082</v>
      </c>
      <c r="AD52">
        <f t="shared" si="1"/>
        <v>1115.9380230169468</v>
      </c>
      <c r="AE52">
        <f>'IDT-1'!C52</f>
        <v>0</v>
      </c>
      <c r="AF52" s="26"/>
      <c r="AG52">
        <f t="shared" si="2"/>
        <v>1115.9380230169468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7.8193109700815935</v>
      </c>
      <c r="F53">
        <f>GT_Spot!Q53</f>
        <v>0</v>
      </c>
      <c r="G53">
        <f>PPCL_NG!Q53</f>
        <v>9.9600000000000009</v>
      </c>
      <c r="H53">
        <f>PPCL_Spot!Q53</f>
        <v>10.55</v>
      </c>
      <c r="I53">
        <f>Bawana_NG!Q53</f>
        <v>49.92</v>
      </c>
      <c r="J53">
        <f>Bawana_RLNG!Q53</f>
        <v>0</v>
      </c>
      <c r="K53">
        <f>Bawana_Spot!Q53</f>
        <v>5.7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759.36139480523798</v>
      </c>
      <c r="P53" s="77">
        <v>34.176635129576312</v>
      </c>
      <c r="Q53" s="77">
        <v>22.153880000000001</v>
      </c>
      <c r="R53" s="80">
        <v>21.372070707070701</v>
      </c>
      <c r="S53" s="80">
        <v>0</v>
      </c>
      <c r="T53" s="78">
        <f>SUMPRODUCT(LTA!F53:AJ53,LTA!F$101:AJ$101,LTA!F$104:AJ$104)</f>
        <v>156.95999999999998</v>
      </c>
      <c r="U53" s="78">
        <f>SUMPRODUCT(LTA!F53:AJ53,LTA!F$102:AJ$102,LTA!F$104:AJ$104)</f>
        <v>124.45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-95</v>
      </c>
      <c r="AA53" s="117">
        <f>STOA!I53</f>
        <v>63.03</v>
      </c>
      <c r="AB53" s="117">
        <f>-STOA!O53</f>
        <v>0</v>
      </c>
      <c r="AC53">
        <f t="shared" si="0"/>
        <v>12.112582993626791</v>
      </c>
      <c r="AD53">
        <f t="shared" si="1"/>
        <v>1143.3407086183397</v>
      </c>
      <c r="AE53">
        <f>'IDT-1'!C53</f>
        <v>0</v>
      </c>
      <c r="AF53" s="26"/>
      <c r="AG53">
        <f t="shared" si="2"/>
        <v>1143.3407086183397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7.8193109700815935</v>
      </c>
      <c r="F54">
        <f>GT_Spot!Q54</f>
        <v>0</v>
      </c>
      <c r="G54">
        <f>PPCL_NG!Q54</f>
        <v>9.9600000000000009</v>
      </c>
      <c r="H54">
        <f>PPCL_Spot!Q54</f>
        <v>10.55</v>
      </c>
      <c r="I54">
        <f>Bawana_NG!Q54</f>
        <v>49.92</v>
      </c>
      <c r="J54">
        <f>Bawana_RLNG!Q54</f>
        <v>0</v>
      </c>
      <c r="K54">
        <f>Bawana_Spot!Q54</f>
        <v>5.7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759.36139480523798</v>
      </c>
      <c r="P54" s="77">
        <v>34.176635129576312</v>
      </c>
      <c r="Q54" s="77">
        <v>22.153880000000001</v>
      </c>
      <c r="R54" s="80">
        <v>21.372070707070701</v>
      </c>
      <c r="S54" s="80">
        <v>0</v>
      </c>
      <c r="T54" s="78">
        <f>SUMPRODUCT(LTA!F54:AJ54,LTA!F$101:AJ$101,LTA!F$104:AJ$104)</f>
        <v>157.51999999999998</v>
      </c>
      <c r="U54" s="78">
        <f>SUMPRODUCT(LTA!F54:AJ54,LTA!F$102:AJ$102,LTA!F$104:AJ$104)</f>
        <v>125.12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-85</v>
      </c>
      <c r="AA54" s="117">
        <f>STOA!I54</f>
        <v>63.08</v>
      </c>
      <c r="AB54" s="117">
        <f>-STOA!O54</f>
        <v>0</v>
      </c>
      <c r="AC54">
        <f t="shared" si="0"/>
        <v>12.123846993626788</v>
      </c>
      <c r="AD54">
        <f t="shared" si="1"/>
        <v>1144.6094446183395</v>
      </c>
      <c r="AE54">
        <f>'IDT-1'!C54</f>
        <v>0</v>
      </c>
      <c r="AF54" s="26"/>
      <c r="AG54">
        <f t="shared" si="2"/>
        <v>1144.6094446183395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7.9803263825929269</v>
      </c>
      <c r="F55">
        <f>GT_Spot!Q55</f>
        <v>0</v>
      </c>
      <c r="G55">
        <f>PPCL_NG!Q55</f>
        <v>9.9600000000000009</v>
      </c>
      <c r="H55">
        <f>PPCL_Spot!Q55</f>
        <v>8.5500000000000007</v>
      </c>
      <c r="I55">
        <f>Bawana_NG!Q55</f>
        <v>49.92</v>
      </c>
      <c r="J55">
        <f>Bawana_RLNG!Q55</f>
        <v>0</v>
      </c>
      <c r="K55">
        <f>Bawana_Spot!Q55</f>
        <v>5.7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761.95429340608416</v>
      </c>
      <c r="P55" s="77">
        <v>34.176635129576312</v>
      </c>
      <c r="Q55" s="77">
        <v>22.153880000000001</v>
      </c>
      <c r="R55" s="80">
        <v>21.372070707070701</v>
      </c>
      <c r="S55" s="80">
        <v>0</v>
      </c>
      <c r="T55" s="78">
        <f>SUMPRODUCT(LTA!F55:AJ55,LTA!F$101:AJ$101,LTA!F$104:AJ$104)</f>
        <v>158.41999999999999</v>
      </c>
      <c r="U55" s="78">
        <f>SUMPRODUCT(LTA!F55:AJ55,LTA!F$102:AJ$102,LTA!F$104:AJ$104)</f>
        <v>125.88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-85</v>
      </c>
      <c r="AA55" s="117">
        <f>STOA!I55</f>
        <v>63.09</v>
      </c>
      <c r="AB55" s="117">
        <f>-STOA!O55</f>
        <v>0</v>
      </c>
      <c r="AC55">
        <f t="shared" si="0"/>
        <v>12.455911900221173</v>
      </c>
      <c r="AD55">
        <f t="shared" si="1"/>
        <v>1111.7012937251029</v>
      </c>
      <c r="AE55">
        <f>'IDT-1'!C55</f>
        <v>0</v>
      </c>
      <c r="AF55" s="26"/>
      <c r="AG55">
        <f t="shared" si="2"/>
        <v>1111.7012937251029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7.9803263825929269</v>
      </c>
      <c r="F56">
        <f>GT_Spot!Q56</f>
        <v>0</v>
      </c>
      <c r="G56">
        <f>PPCL_NG!Q56</f>
        <v>9.9600000000000009</v>
      </c>
      <c r="H56">
        <f>PPCL_Spot!Q56</f>
        <v>8.5500000000000007</v>
      </c>
      <c r="I56">
        <f>Bawana_NG!Q56</f>
        <v>49.92</v>
      </c>
      <c r="J56">
        <f>Bawana_RLNG!Q56</f>
        <v>0</v>
      </c>
      <c r="K56">
        <f>Bawana_Spot!Q56</f>
        <v>5.7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761.95414832904748</v>
      </c>
      <c r="P56" s="77">
        <v>34.176635129576312</v>
      </c>
      <c r="Q56" s="77">
        <v>22.153880000000001</v>
      </c>
      <c r="R56" s="80">
        <v>21.372070707070701</v>
      </c>
      <c r="S56" s="80">
        <v>0</v>
      </c>
      <c r="T56" s="78">
        <f>SUMPRODUCT(LTA!F56:AJ56,LTA!F$101:AJ$101,LTA!F$104:AJ$104)</f>
        <v>156.31</v>
      </c>
      <c r="U56" s="78">
        <f>SUMPRODUCT(LTA!F56:AJ56,LTA!F$102:AJ$102,LTA!F$104:AJ$104)</f>
        <v>126.73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-75</v>
      </c>
      <c r="AA56" s="117">
        <f>STOA!I56</f>
        <v>63.040000000000006</v>
      </c>
      <c r="AB56" s="117">
        <f>-STOA!O56</f>
        <v>0</v>
      </c>
      <c r="AC56">
        <f t="shared" si="0"/>
        <v>12.355601348321297</v>
      </c>
      <c r="AD56">
        <f t="shared" si="1"/>
        <v>1120.4914591999661</v>
      </c>
      <c r="AE56">
        <f>'IDT-1'!C56</f>
        <v>0</v>
      </c>
      <c r="AF56" s="26"/>
      <c r="AG56">
        <f t="shared" si="2"/>
        <v>1120.4914591999661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8.0556395524644682</v>
      </c>
      <c r="F57">
        <f>GT_Spot!Q57</f>
        <v>0</v>
      </c>
      <c r="G57">
        <f>PPCL_NG!Q57</f>
        <v>9.9600000000000009</v>
      </c>
      <c r="H57">
        <f>PPCL_Spot!Q57</f>
        <v>12.88</v>
      </c>
      <c r="I57">
        <f>Bawana_NG!Q57</f>
        <v>49.92</v>
      </c>
      <c r="J57">
        <f>Bawana_RLNG!Q57</f>
        <v>0</v>
      </c>
      <c r="K57">
        <f>Bawana_Spot!Q57</f>
        <v>5.7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792.59424316208822</v>
      </c>
      <c r="P57" s="77">
        <v>34.176635129576312</v>
      </c>
      <c r="Q57" s="77">
        <v>22.153880000000001</v>
      </c>
      <c r="R57" s="80">
        <v>21.372070707070701</v>
      </c>
      <c r="S57" s="80">
        <v>0</v>
      </c>
      <c r="T57" s="78">
        <f>SUMPRODUCT(LTA!F57:AJ57,LTA!F$101:AJ$101,LTA!F$104:AJ$104)</f>
        <v>156.37</v>
      </c>
      <c r="U57" s="78">
        <f>SUMPRODUCT(LTA!F57:AJ57,LTA!F$102:AJ$102,LTA!F$104:AJ$104)</f>
        <v>127.58000000000001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-75</v>
      </c>
      <c r="AA57" s="117">
        <f>STOA!I57</f>
        <v>62.960000000000008</v>
      </c>
      <c r="AB57" s="117">
        <f>-STOA!O57</f>
        <v>0</v>
      </c>
      <c r="AC57">
        <f t="shared" si="0"/>
        <v>12.493742388303019</v>
      </c>
      <c r="AD57">
        <f t="shared" si="1"/>
        <v>1176.2287261628967</v>
      </c>
      <c r="AE57">
        <f>'IDT-1'!C57</f>
        <v>0</v>
      </c>
      <c r="AF57" s="26"/>
      <c r="AG57">
        <f t="shared" si="2"/>
        <v>1176.2287261628967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8.0556395524644682</v>
      </c>
      <c r="F58">
        <f>GT_Spot!Q58</f>
        <v>0</v>
      </c>
      <c r="G58">
        <f>PPCL_NG!Q58</f>
        <v>9.9600000000000009</v>
      </c>
      <c r="H58">
        <f>PPCL_Spot!Q58</f>
        <v>12.88</v>
      </c>
      <c r="I58">
        <f>Bawana_NG!Q58</f>
        <v>49.92</v>
      </c>
      <c r="J58">
        <f>Bawana_RLNG!Q58</f>
        <v>0</v>
      </c>
      <c r="K58">
        <f>Bawana_Spot!Q58</f>
        <v>5.7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792.59272964163006</v>
      </c>
      <c r="P58" s="77">
        <v>34.176635129576312</v>
      </c>
      <c r="Q58" s="77">
        <v>22.153880000000001</v>
      </c>
      <c r="R58" s="80">
        <v>21.372070707070701</v>
      </c>
      <c r="S58" s="80">
        <v>0</v>
      </c>
      <c r="T58" s="78">
        <f>SUMPRODUCT(LTA!F58:AJ58,LTA!F$101:AJ$101,LTA!F$104:AJ$104)</f>
        <v>155.95999999999998</v>
      </c>
      <c r="U58" s="78">
        <f>SUMPRODUCT(LTA!F58:AJ58,LTA!F$102:AJ$102,LTA!F$104:AJ$104)</f>
        <v>128.57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-60</v>
      </c>
      <c r="AA58" s="117">
        <f>STOA!I58</f>
        <v>62.78</v>
      </c>
      <c r="AB58" s="117">
        <f>-STOA!O58</f>
        <v>0</v>
      </c>
      <c r="AC58">
        <f t="shared" si="0"/>
        <v>12.763592894988847</v>
      </c>
      <c r="AD58">
        <f t="shared" si="1"/>
        <v>1146.3573621357527</v>
      </c>
      <c r="AE58">
        <f>'IDT-1'!C58</f>
        <v>0</v>
      </c>
      <c r="AF58" s="26"/>
      <c r="AG58">
        <f t="shared" si="2"/>
        <v>1146.3573621357527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8.0556395524644682</v>
      </c>
      <c r="F59">
        <f>GT_Spot!Q59</f>
        <v>0</v>
      </c>
      <c r="G59">
        <f>PPCL_NG!Q59</f>
        <v>9.9600000000000009</v>
      </c>
      <c r="H59">
        <f>PPCL_Spot!Q59</f>
        <v>12.88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796.61676998650853</v>
      </c>
      <c r="P59" s="77">
        <v>34.176635129576312</v>
      </c>
      <c r="Q59" s="77">
        <v>22.153880000000001</v>
      </c>
      <c r="R59" s="80">
        <v>21.372070707070701</v>
      </c>
      <c r="S59" s="80">
        <v>0</v>
      </c>
      <c r="T59" s="78">
        <f>SUMPRODUCT(LTA!F59:AJ59,LTA!F$101:AJ$101,LTA!F$104:AJ$104)</f>
        <v>153.58999999999997</v>
      </c>
      <c r="U59" s="78">
        <f>SUMPRODUCT(LTA!F59:AJ59,LTA!F$102:AJ$102,LTA!F$104:AJ$104)</f>
        <v>129.37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-50</v>
      </c>
      <c r="AA59" s="117">
        <f>STOA!I59</f>
        <v>62.490000000000009</v>
      </c>
      <c r="AB59" s="117">
        <f>-STOA!O59</f>
        <v>0</v>
      </c>
      <c r="AC59">
        <f t="shared" si="0"/>
        <v>12.332960711524986</v>
      </c>
      <c r="AD59">
        <f t="shared" si="1"/>
        <v>1188.2520346640949</v>
      </c>
      <c r="AE59">
        <f>'IDT-1'!C59</f>
        <v>0</v>
      </c>
      <c r="AF59" s="26"/>
      <c r="AG59">
        <f t="shared" si="2"/>
        <v>1188.2520346640949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8.0556395524644682</v>
      </c>
      <c r="F60">
        <f>GT_Spot!Q60</f>
        <v>0</v>
      </c>
      <c r="G60">
        <f>PPCL_NG!Q60</f>
        <v>9.9600000000000009</v>
      </c>
      <c r="H60">
        <f>PPCL_Spot!Q60</f>
        <v>12.88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797.3510105805085</v>
      </c>
      <c r="P60" s="77">
        <v>34.176635129576312</v>
      </c>
      <c r="Q60" s="77">
        <v>22.153880000000001</v>
      </c>
      <c r="R60" s="80">
        <v>21.372070707070701</v>
      </c>
      <c r="S60" s="80">
        <v>0</v>
      </c>
      <c r="T60" s="78">
        <f>SUMPRODUCT(LTA!F60:AJ60,LTA!F$101:AJ$101,LTA!F$104:AJ$104)</f>
        <v>151.81</v>
      </c>
      <c r="U60" s="78">
        <f>SUMPRODUCT(LTA!F60:AJ60,LTA!F$102:AJ$102,LTA!F$104:AJ$104)</f>
        <v>130.1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-35</v>
      </c>
      <c r="AA60" s="117">
        <f>STOA!I60</f>
        <v>62.11</v>
      </c>
      <c r="AB60" s="117">
        <f>-STOA!O60</f>
        <v>0</v>
      </c>
      <c r="AC60">
        <f t="shared" si="0"/>
        <v>12.016103565475351</v>
      </c>
      <c r="AD60">
        <f t="shared" si="1"/>
        <v>1222.8731324041446</v>
      </c>
      <c r="AE60">
        <f>'IDT-1'!C60</f>
        <v>0</v>
      </c>
      <c r="AF60" s="26"/>
      <c r="AG60">
        <f t="shared" si="2"/>
        <v>1222.8731324041446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8.0556395524644682</v>
      </c>
      <c r="F61">
        <f>GT_Spot!Q61</f>
        <v>0</v>
      </c>
      <c r="G61">
        <f>PPCL_NG!Q61</f>
        <v>9.9600000000000009</v>
      </c>
      <c r="H61">
        <f>PPCL_Spot!Q61</f>
        <v>12.88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802.82302458838819</v>
      </c>
      <c r="P61" s="77">
        <v>34.176635129576312</v>
      </c>
      <c r="Q61" s="77">
        <v>22.153880000000001</v>
      </c>
      <c r="R61" s="80">
        <v>21.372070707070701</v>
      </c>
      <c r="S61" s="80">
        <v>0</v>
      </c>
      <c r="T61" s="78">
        <f>SUMPRODUCT(LTA!F61:AJ61,LTA!F$101:AJ$101,LTA!F$104:AJ$104)</f>
        <v>147.36000000000001</v>
      </c>
      <c r="U61" s="78">
        <f>SUMPRODUCT(LTA!F61:AJ61,LTA!F$102:AJ$102,LTA!F$104:AJ$104)</f>
        <v>130.91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61.680000000000007</v>
      </c>
      <c r="AB61" s="117">
        <f>-STOA!O61</f>
        <v>0</v>
      </c>
      <c r="AC61">
        <f t="shared" si="0"/>
        <v>11.93966001352274</v>
      </c>
      <c r="AD61">
        <f t="shared" si="1"/>
        <v>1234.3515899639769</v>
      </c>
      <c r="AE61">
        <f>'IDT-1'!C61</f>
        <v>0</v>
      </c>
      <c r="AF61" s="26"/>
      <c r="AG61">
        <f t="shared" si="2"/>
        <v>1234.3515899639769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8.0556395524644682</v>
      </c>
      <c r="F62">
        <f>GT_Spot!Q62</f>
        <v>0</v>
      </c>
      <c r="G62">
        <f>PPCL_NG!Q62</f>
        <v>9.9600000000000009</v>
      </c>
      <c r="H62">
        <f>PPCL_Spot!Q62</f>
        <v>12.88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809.24970312438813</v>
      </c>
      <c r="P62" s="77">
        <v>34.176635129576312</v>
      </c>
      <c r="Q62" s="77">
        <v>22.153880000000001</v>
      </c>
      <c r="R62" s="80">
        <v>21.372070707070701</v>
      </c>
      <c r="S62" s="80">
        <v>0</v>
      </c>
      <c r="T62" s="78">
        <f>SUMPRODUCT(LTA!F62:AJ62,LTA!F$101:AJ$101,LTA!F$104:AJ$104)</f>
        <v>143.62</v>
      </c>
      <c r="U62" s="78">
        <f>SUMPRODUCT(LTA!F62:AJ62,LTA!F$102:AJ$102,LTA!F$104:AJ$104)</f>
        <v>131.81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-20</v>
      </c>
      <c r="AA62" s="117">
        <f>STOA!I62</f>
        <v>61.19</v>
      </c>
      <c r="AB62" s="117">
        <f>-STOA!O62</f>
        <v>0</v>
      </c>
      <c r="AC62">
        <f t="shared" si="0"/>
        <v>11.878129509417587</v>
      </c>
      <c r="AD62">
        <f t="shared" si="1"/>
        <v>1247.5097990040822</v>
      </c>
      <c r="AE62">
        <f>'IDT-1'!C62</f>
        <v>0</v>
      </c>
      <c r="AF62" s="26"/>
      <c r="AG62">
        <f t="shared" si="2"/>
        <v>1247.5097990040822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8.0556395524644682</v>
      </c>
      <c r="F63">
        <f>GT_Spot!Q63</f>
        <v>0</v>
      </c>
      <c r="G63">
        <f>PPCL_NG!Q63</f>
        <v>9.9600000000000009</v>
      </c>
      <c r="H63">
        <f>PPCL_Spot!Q63</f>
        <v>12.88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810.0639562583882</v>
      </c>
      <c r="P63" s="77">
        <v>34.176635129576312</v>
      </c>
      <c r="Q63" s="77">
        <v>22.153880000000001</v>
      </c>
      <c r="R63" s="80">
        <v>21.372070707070701</v>
      </c>
      <c r="S63" s="80">
        <v>0</v>
      </c>
      <c r="T63" s="78">
        <f>SUMPRODUCT(LTA!F63:AJ63,LTA!F$101:AJ$101,LTA!F$104:AJ$104)</f>
        <v>139.44</v>
      </c>
      <c r="U63" s="78">
        <f>SUMPRODUCT(LTA!F63:AJ63,LTA!F$102:AJ$102,LTA!F$104:AJ$104)</f>
        <v>132.39000000000001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60.620000000000005</v>
      </c>
      <c r="AB63" s="117">
        <f>-STOA!O63</f>
        <v>0</v>
      </c>
      <c r="AC63">
        <f t="shared" si="0"/>
        <v>11.892989574607764</v>
      </c>
      <c r="AD63">
        <f t="shared" si="1"/>
        <v>1239.139192072892</v>
      </c>
      <c r="AE63">
        <f>'IDT-1'!C63</f>
        <v>0</v>
      </c>
      <c r="AF63" s="26"/>
      <c r="AG63">
        <f t="shared" si="2"/>
        <v>1239.139192072892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8.0556395524644682</v>
      </c>
      <c r="F64">
        <f>GT_Spot!Q64</f>
        <v>0</v>
      </c>
      <c r="G64">
        <f>PPCL_NG!Q64</f>
        <v>9.9600000000000009</v>
      </c>
      <c r="H64">
        <f>PPCL_Spot!Q64</f>
        <v>12.88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810.0639562583882</v>
      </c>
      <c r="P64" s="77">
        <v>34.176635129576312</v>
      </c>
      <c r="Q64" s="77">
        <v>22.153880000000001</v>
      </c>
      <c r="R64" s="80">
        <v>21.372070707070701</v>
      </c>
      <c r="S64" s="80">
        <v>0</v>
      </c>
      <c r="T64" s="78">
        <f>SUMPRODUCT(LTA!F64:AJ64,LTA!F$101:AJ$101,LTA!F$104:AJ$104)</f>
        <v>133.25</v>
      </c>
      <c r="U64" s="78">
        <f>SUMPRODUCT(LTA!F64:AJ64,LTA!F$102:AJ$102,LTA!F$104:AJ$104)</f>
        <v>135.59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58.960000000000008</v>
      </c>
      <c r="AB64" s="117">
        <f>-STOA!O64</f>
        <v>0</v>
      </c>
      <c r="AC64">
        <f t="shared" si="0"/>
        <v>11.408163198497999</v>
      </c>
      <c r="AD64">
        <f t="shared" si="1"/>
        <v>1284.9740184490017</v>
      </c>
      <c r="AE64">
        <f>'IDT-1'!C64</f>
        <v>0</v>
      </c>
      <c r="AF64" s="26"/>
      <c r="AG64">
        <f t="shared" si="2"/>
        <v>1284.9740184490017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8.0556395524644682</v>
      </c>
      <c r="F65">
        <f>GT_Spot!Q65</f>
        <v>0</v>
      </c>
      <c r="G65">
        <f>PPCL_NG!Q65</f>
        <v>9.9600000000000009</v>
      </c>
      <c r="H65">
        <f>PPCL_Spot!Q65</f>
        <v>12.88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810.02785041238826</v>
      </c>
      <c r="P65" s="77">
        <v>34.176635129576312</v>
      </c>
      <c r="Q65" s="77">
        <v>22.153880000000001</v>
      </c>
      <c r="R65" s="80">
        <v>21.372070707070701</v>
      </c>
      <c r="S65" s="80">
        <v>0</v>
      </c>
      <c r="T65" s="78">
        <f>SUMPRODUCT(LTA!F65:AJ65,LTA!F$101:AJ$101,LTA!F$104:AJ$104)</f>
        <v>124.46</v>
      </c>
      <c r="U65" s="78">
        <f>SUMPRODUCT(LTA!F65:AJ65,LTA!F$102:AJ$102,LTA!F$104:AJ$104)</f>
        <v>135.34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58.2</v>
      </c>
      <c r="AB65" s="117">
        <f>-STOA!O65</f>
        <v>0</v>
      </c>
      <c r="AC65">
        <f t="shared" si="0"/>
        <v>11.449293467053197</v>
      </c>
      <c r="AD65">
        <f t="shared" si="1"/>
        <v>1289.6067823344465</v>
      </c>
      <c r="AE65">
        <f>'IDT-1'!C65</f>
        <v>0</v>
      </c>
      <c r="AF65" s="26"/>
      <c r="AG65">
        <f t="shared" si="2"/>
        <v>1289.6067823344465</v>
      </c>
      <c r="AI65" s="75">
        <f>PXIL!I65</f>
        <v>0</v>
      </c>
      <c r="AJ65" s="75">
        <f>PXIL!O65</f>
        <v>0</v>
      </c>
      <c r="AK65" s="75">
        <f>RTM_IEX!I65</f>
        <v>14.51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8.0556395524644682</v>
      </c>
      <c r="F66">
        <f>GT_Spot!Q66</f>
        <v>0</v>
      </c>
      <c r="G66">
        <f>PPCL_NG!Q66</f>
        <v>9.9600000000000009</v>
      </c>
      <c r="H66">
        <f>PPCL_Spot!Q66</f>
        <v>12.88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810.02785041238826</v>
      </c>
      <c r="P66" s="77">
        <v>34.176635129576312</v>
      </c>
      <c r="Q66" s="77">
        <v>22.153880000000001</v>
      </c>
      <c r="R66" s="80">
        <v>21.372070707070701</v>
      </c>
      <c r="S66" s="80">
        <v>0</v>
      </c>
      <c r="T66" s="78">
        <f>SUMPRODUCT(LTA!F66:AJ66,LTA!F$101:AJ$101,LTA!F$104:AJ$104)</f>
        <v>115.33</v>
      </c>
      <c r="U66" s="78">
        <f>SUMPRODUCT(LTA!F66:AJ66,LTA!F$102:AJ$102,LTA!F$104:AJ$104)</f>
        <v>135.18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57.36</v>
      </c>
      <c r="AB66" s="117">
        <f>-STOA!O66</f>
        <v>0</v>
      </c>
      <c r="AC66">
        <f t="shared" si="0"/>
        <v>11.530341467053198</v>
      </c>
      <c r="AD66">
        <f t="shared" si="1"/>
        <v>1298.7357343344465</v>
      </c>
      <c r="AE66">
        <f>'IDT-1'!C66</f>
        <v>0</v>
      </c>
      <c r="AF66" s="26"/>
      <c r="AG66">
        <f t="shared" si="2"/>
        <v>1298.7357343344465</v>
      </c>
      <c r="AI66" s="75">
        <f>PXIL!I66</f>
        <v>0</v>
      </c>
      <c r="AJ66" s="75">
        <f>PXIL!O66</f>
        <v>0</v>
      </c>
      <c r="AK66" s="75">
        <f>RTM_IEX!I66</f>
        <v>33.85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8.0548628428927671</v>
      </c>
      <c r="F67">
        <f>GT_Spot!Q67</f>
        <v>0</v>
      </c>
      <c r="G67">
        <f>PPCL_NG!Q67</f>
        <v>9.9600000000000009</v>
      </c>
      <c r="H67">
        <f>PPCL_Spot!Q67</f>
        <v>12.88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800.48645090238824</v>
      </c>
      <c r="P67" s="77">
        <v>34.176635129576312</v>
      </c>
      <c r="Q67" s="77">
        <v>22.153880000000001</v>
      </c>
      <c r="R67" s="80">
        <v>21.372070707070701</v>
      </c>
      <c r="S67" s="80">
        <v>0</v>
      </c>
      <c r="T67" s="78">
        <f>SUMPRODUCT(LTA!F67:AJ67,LTA!F$101:AJ$101,LTA!F$104:AJ$104)</f>
        <v>107.25</v>
      </c>
      <c r="U67" s="78">
        <f>SUMPRODUCT(LTA!F67:AJ67,LTA!F$102:AJ$102,LTA!F$104:AJ$104)</f>
        <v>134.72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56.52000000000001</v>
      </c>
      <c r="AB67" s="117">
        <f>-STOA!O67</f>
        <v>0</v>
      </c>
      <c r="AC67">
        <f t="shared" si="0"/>
        <v>11.193634316320967</v>
      </c>
      <c r="AD67">
        <f t="shared" si="1"/>
        <v>1260.8102652656073</v>
      </c>
      <c r="AE67">
        <f>'IDT-1'!C67</f>
        <v>0</v>
      </c>
      <c r="AF67" s="26"/>
      <c r="AG67">
        <f t="shared" si="2"/>
        <v>1260.8102652656073</v>
      </c>
      <c r="AI67" s="75">
        <f>PXIL!I67</f>
        <v>0</v>
      </c>
      <c r="AJ67" s="75">
        <f>PXIL!O67</f>
        <v>0</v>
      </c>
      <c r="AK67" s="75">
        <f>RTM_IEX!I67</f>
        <v>14.51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8.0548628428927671</v>
      </c>
      <c r="F68">
        <f>GT_Spot!Q68</f>
        <v>0</v>
      </c>
      <c r="G68">
        <f>PPCL_NG!Q68</f>
        <v>9.9600000000000009</v>
      </c>
      <c r="H68">
        <f>PPCL_Spot!Q68</f>
        <v>12.88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800.48645090238824</v>
      </c>
      <c r="P68" s="77">
        <v>34.176635129576312</v>
      </c>
      <c r="Q68" s="77">
        <v>22.153880000000001</v>
      </c>
      <c r="R68" s="80">
        <v>21.372070707070701</v>
      </c>
      <c r="S68" s="80">
        <v>0</v>
      </c>
      <c r="T68" s="78">
        <f>SUMPRODUCT(LTA!F68:AJ68,LTA!F$101:AJ$101,LTA!F$104:AJ$104)</f>
        <v>96.72</v>
      </c>
      <c r="U68" s="78">
        <f>SUMPRODUCT(LTA!F68:AJ68,LTA!F$102:AJ$102,LTA!F$104:AJ$104)</f>
        <v>134.15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55.660000000000011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11.215986316320969</v>
      </c>
      <c r="AD68">
        <f t="shared" ref="AD68:AD98" si="4">SUM(B68:AB68,AI68:AR68)-AC68</f>
        <v>1263.3279132656071</v>
      </c>
      <c r="AE68">
        <f>'IDT-1'!C68</f>
        <v>0</v>
      </c>
      <c r="AF68" s="26"/>
      <c r="AG68">
        <f t="shared" ref="AG68:AG98" si="5">SUM(AD68:AF68)</f>
        <v>1263.3279132656071</v>
      </c>
      <c r="AI68" s="75">
        <f>PXIL!I68</f>
        <v>0</v>
      </c>
      <c r="AJ68" s="75">
        <f>PXIL!O68</f>
        <v>0</v>
      </c>
      <c r="AK68" s="75">
        <f>RTM_IEX!I68</f>
        <v>29.01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8.0548628428927671</v>
      </c>
      <c r="F69">
        <f>GT_Spot!Q69</f>
        <v>0</v>
      </c>
      <c r="G69">
        <f>PPCL_NG!Q69</f>
        <v>9.9600000000000009</v>
      </c>
      <c r="H69">
        <f>PPCL_Spot!Q69</f>
        <v>12.88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804.5526568923882</v>
      </c>
      <c r="P69" s="77">
        <v>34.176635129576312</v>
      </c>
      <c r="Q69" s="77">
        <v>22.153880000000001</v>
      </c>
      <c r="R69" s="80">
        <v>18.936</v>
      </c>
      <c r="S69" s="80">
        <v>0</v>
      </c>
      <c r="T69" s="78">
        <f>SUMPRODUCT(LTA!F69:AJ69,LTA!F$101:AJ$101,LTA!F$104:AJ$104)</f>
        <v>84.929999999999993</v>
      </c>
      <c r="U69" s="78">
        <f>SUMPRODUCT(LTA!F69:AJ69,LTA!F$102:AJ$102,LTA!F$104:AJ$104)</f>
        <v>133.36000000000001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54.72</v>
      </c>
      <c r="AB69" s="117">
        <f>-STOA!O69</f>
        <v>0</v>
      </c>
      <c r="AC69">
        <f t="shared" si="3"/>
        <v>10.983755506810745</v>
      </c>
      <c r="AD69">
        <f t="shared" si="4"/>
        <v>1237.1702793580466</v>
      </c>
      <c r="AE69">
        <f>'IDT-1'!C69</f>
        <v>0</v>
      </c>
      <c r="AF69" s="26"/>
      <c r="AG69">
        <f t="shared" si="5"/>
        <v>1237.1702793580466</v>
      </c>
      <c r="AI69" s="75">
        <f>PXIL!I69</f>
        <v>0</v>
      </c>
      <c r="AJ69" s="75">
        <f>PXIL!O69</f>
        <v>0</v>
      </c>
      <c r="AK69" s="75">
        <f>RTM_IEX!I69</f>
        <v>14.51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8.0548628428927671</v>
      </c>
      <c r="F70">
        <f>GT_Spot!Q70</f>
        <v>0</v>
      </c>
      <c r="G70">
        <f>PPCL_NG!Q70</f>
        <v>9.9600000000000009</v>
      </c>
      <c r="H70">
        <f>PPCL_Spot!Q70</f>
        <v>12.88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804.5526568923882</v>
      </c>
      <c r="P70" s="77">
        <v>34.176635129576312</v>
      </c>
      <c r="Q70" s="77">
        <v>22.153880000000001</v>
      </c>
      <c r="R70" s="80">
        <v>16.988737373737372</v>
      </c>
      <c r="S70" s="80">
        <v>0</v>
      </c>
      <c r="T70" s="78">
        <f>SUMPRODUCT(LTA!F70:AJ70,LTA!F$101:AJ$101,LTA!F$104:AJ$104)</f>
        <v>74.460000000000008</v>
      </c>
      <c r="U70" s="78">
        <f>SUMPRODUCT(LTA!F70:AJ70,LTA!F$102:AJ$102,LTA!F$104:AJ$104)</f>
        <v>133.42000000000002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51.760000000000005</v>
      </c>
      <c r="AB70" s="117">
        <f>-STOA!O70</f>
        <v>0</v>
      </c>
      <c r="AC70">
        <f t="shared" si="3"/>
        <v>10.891467595699634</v>
      </c>
      <c r="AD70">
        <f t="shared" si="4"/>
        <v>1226.775304642895</v>
      </c>
      <c r="AE70">
        <f>'IDT-1'!C70</f>
        <v>0</v>
      </c>
      <c r="AF70" s="26"/>
      <c r="AG70">
        <f t="shared" si="5"/>
        <v>1226.775304642895</v>
      </c>
      <c r="AI70" s="75">
        <f>PXIL!I70</f>
        <v>0</v>
      </c>
      <c r="AJ70" s="75">
        <f>PXIL!O70</f>
        <v>0</v>
      </c>
      <c r="AK70" s="75">
        <f>RTM_IEX!I70</f>
        <v>19.34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8.0548628428927671</v>
      </c>
      <c r="F71">
        <f>GT_Spot!Q71</f>
        <v>0</v>
      </c>
      <c r="G71">
        <f>PPCL_NG!Q71</f>
        <v>9.9600000000000009</v>
      </c>
      <c r="H71">
        <f>PPCL_Spot!Q71</f>
        <v>12.88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807.74657506638812</v>
      </c>
      <c r="P71" s="77">
        <v>34.176635129576312</v>
      </c>
      <c r="Q71" s="77">
        <v>22.153880000000001</v>
      </c>
      <c r="R71" s="80">
        <v>15.434646464646466</v>
      </c>
      <c r="S71" s="80">
        <v>0</v>
      </c>
      <c r="T71" s="78">
        <f>SUMPRODUCT(LTA!F71:AJ71,LTA!F$101:AJ$101,LTA!F$104:AJ$104)</f>
        <v>64.22</v>
      </c>
      <c r="U71" s="78">
        <f>SUMPRODUCT(LTA!F71:AJ71,LTA!F$102:AJ$102,LTA!F$104:AJ$104)</f>
        <v>133.4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50.66</v>
      </c>
      <c r="AB71" s="117">
        <f>-STOA!O71</f>
        <v>0</v>
      </c>
      <c r="AC71">
        <f t="shared" si="3"/>
        <v>10.822914075630834</v>
      </c>
      <c r="AD71">
        <f t="shared" si="4"/>
        <v>1219.0536854278728</v>
      </c>
      <c r="AE71">
        <f>'IDT-1'!C71</f>
        <v>0</v>
      </c>
      <c r="AF71" s="26"/>
      <c r="AG71">
        <f t="shared" si="5"/>
        <v>1219.0536854278728</v>
      </c>
      <c r="AI71" s="75">
        <f>PXIL!I71</f>
        <v>0</v>
      </c>
      <c r="AJ71" s="75">
        <f>PXIL!O71</f>
        <v>0</v>
      </c>
      <c r="AK71" s="75">
        <f>RTM_IEX!I71</f>
        <v>21.27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8.0556395524644682</v>
      </c>
      <c r="F72">
        <f>GT_Spot!Q72</f>
        <v>0</v>
      </c>
      <c r="G72">
        <f>PPCL_NG!Q72</f>
        <v>9.9600000000000009</v>
      </c>
      <c r="H72">
        <f>PPCL_Spot!Q72</f>
        <v>12.88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807.7930951663883</v>
      </c>
      <c r="P72" s="77">
        <v>34.176635129576312</v>
      </c>
      <c r="Q72" s="77">
        <v>22.153880000000001</v>
      </c>
      <c r="R72" s="80">
        <v>14.587202020202021</v>
      </c>
      <c r="S72" s="80">
        <v>0</v>
      </c>
      <c r="T72" s="78">
        <f>SUMPRODUCT(LTA!F72:AJ72,LTA!F$101:AJ$101,LTA!F$104:AJ$104)</f>
        <v>52.24</v>
      </c>
      <c r="U72" s="78">
        <f>SUMPRODUCT(LTA!F72:AJ72,LTA!F$102:AJ$102,LTA!F$104:AJ$104)</f>
        <v>133.16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47.6</v>
      </c>
      <c r="AB72" s="117">
        <f>-STOA!O72</f>
        <v>0</v>
      </c>
      <c r="AC72">
        <f t="shared" si="3"/>
        <v>10.681408776443956</v>
      </c>
      <c r="AD72">
        <f t="shared" si="4"/>
        <v>1203.1150430921871</v>
      </c>
      <c r="AE72">
        <f>'IDT-1'!C72</f>
        <v>0</v>
      </c>
      <c r="AF72" s="26"/>
      <c r="AG72">
        <f t="shared" si="5"/>
        <v>1203.1150430921871</v>
      </c>
      <c r="AI72" s="75">
        <f>PXIL!I72</f>
        <v>0</v>
      </c>
      <c r="AJ72" s="75">
        <f>PXIL!O72</f>
        <v>0</v>
      </c>
      <c r="AK72" s="75">
        <f>RTM_IEX!I72</f>
        <v>21.27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8.0556395524644682</v>
      </c>
      <c r="F73">
        <f>GT_Spot!Q73</f>
        <v>0</v>
      </c>
      <c r="G73">
        <f>PPCL_NG!Q73</f>
        <v>9.9600000000000009</v>
      </c>
      <c r="H73">
        <f>PPCL_Spot!Q73</f>
        <v>12.88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809.26382566157486</v>
      </c>
      <c r="P73" s="77">
        <v>34.176635129576312</v>
      </c>
      <c r="Q73" s="77">
        <v>22.153880000000001</v>
      </c>
      <c r="R73" s="80">
        <v>12.924191919191918</v>
      </c>
      <c r="S73" s="80">
        <v>0</v>
      </c>
      <c r="T73" s="78">
        <f>SUMPRODUCT(LTA!F73:AJ73,LTA!F$101:AJ$101,LTA!F$104:AJ$104)</f>
        <v>41.69</v>
      </c>
      <c r="U73" s="78">
        <f>SUMPRODUCT(LTA!F73:AJ73,LTA!F$102:AJ$102,LTA!F$104:AJ$104)</f>
        <v>132.29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44.56</v>
      </c>
      <c r="AB73" s="117">
        <f>-STOA!O73</f>
        <v>0</v>
      </c>
      <c r="AC73">
        <f t="shared" si="3"/>
        <v>10.498464628745635</v>
      </c>
      <c r="AD73">
        <f t="shared" si="4"/>
        <v>1152.3757076340619</v>
      </c>
      <c r="AE73">
        <f>'IDT-1'!C73</f>
        <v>0</v>
      </c>
      <c r="AF73" s="26"/>
      <c r="AG73">
        <f t="shared" si="5"/>
        <v>1152.3757076340619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8.0556395524644682</v>
      </c>
      <c r="F74">
        <f>GT_Spot!Q74</f>
        <v>0</v>
      </c>
      <c r="G74">
        <f>PPCL_NG!Q74</f>
        <v>9.9600000000000009</v>
      </c>
      <c r="H74">
        <f>PPCL_Spot!Q74</f>
        <v>12.88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807.02504222957498</v>
      </c>
      <c r="P74" s="77">
        <v>34.176635129576312</v>
      </c>
      <c r="Q74" s="77">
        <v>22.153880000000001</v>
      </c>
      <c r="R74" s="80">
        <v>7.826242424242424</v>
      </c>
      <c r="S74" s="80">
        <v>0</v>
      </c>
      <c r="T74" s="78">
        <f>SUMPRODUCT(LTA!F74:AJ74,LTA!F$101:AJ$101,LTA!F$104:AJ$104)</f>
        <v>30.439999999999998</v>
      </c>
      <c r="U74" s="78">
        <f>SUMPRODUCT(LTA!F74:AJ74,LTA!F$102:AJ$102,LTA!F$104:AJ$104)</f>
        <v>131.37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40.64</v>
      </c>
      <c r="AB74" s="117">
        <f>-STOA!O74</f>
        <v>0</v>
      </c>
      <c r="AC74">
        <f t="shared" si="3"/>
        <v>10.329329466155555</v>
      </c>
      <c r="AD74">
        <f t="shared" si="4"/>
        <v>1163.4581098697029</v>
      </c>
      <c r="AE74">
        <f>'IDT-1'!C74</f>
        <v>0</v>
      </c>
      <c r="AF74" s="26"/>
      <c r="AG74">
        <f t="shared" si="5"/>
        <v>1163.4581098697029</v>
      </c>
      <c r="AI74" s="75">
        <f>PXIL!I74</f>
        <v>0</v>
      </c>
      <c r="AJ74" s="75">
        <f>PXIL!O74</f>
        <v>0</v>
      </c>
      <c r="AK74" s="75">
        <f>RTM_IEX!I74</f>
        <v>19.34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8.1282128817659505</v>
      </c>
      <c r="F75">
        <f>GT_Spot!Q75</f>
        <v>0</v>
      </c>
      <c r="G75">
        <f>PPCL_NG!Q75</f>
        <v>9.9600000000000009</v>
      </c>
      <c r="H75">
        <f>PPCL_Spot!Q75</f>
        <v>12.88</v>
      </c>
      <c r="I75">
        <f>Bawana_NG!Q75</f>
        <v>49.92</v>
      </c>
      <c r="J75">
        <f>Bawana_RLNG!Q75</f>
        <v>0</v>
      </c>
      <c r="K75">
        <f>Bawana_Spot!Q75</f>
        <v>24.949999999999992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815.30017909557478</v>
      </c>
      <c r="P75" s="77">
        <v>34.176635129576312</v>
      </c>
      <c r="Q75" s="77">
        <v>22.153880000000001</v>
      </c>
      <c r="R75" s="80">
        <v>0</v>
      </c>
      <c r="S75" s="80">
        <v>0</v>
      </c>
      <c r="T75" s="78">
        <f>SUMPRODUCT(LTA!F75:AJ75,LTA!F$101:AJ$101,LTA!F$104:AJ$104)</f>
        <v>20.59</v>
      </c>
      <c r="U75" s="78">
        <f>SUMPRODUCT(LTA!F75:AJ75,LTA!F$102:AJ$102,LTA!F$104:AJ$104)</f>
        <v>130.4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38.78</v>
      </c>
      <c r="AB75" s="117">
        <f>-STOA!O75</f>
        <v>0</v>
      </c>
      <c r="AC75">
        <f t="shared" si="3"/>
        <v>10.27170238254087</v>
      </c>
      <c r="AD75">
        <f t="shared" si="4"/>
        <v>1156.967204724376</v>
      </c>
      <c r="AE75">
        <f>'IDT-1'!C75</f>
        <v>0</v>
      </c>
      <c r="AF75" s="26"/>
      <c r="AG75">
        <f t="shared" si="5"/>
        <v>1156.967204724376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8.1282128817659505</v>
      </c>
      <c r="F76">
        <f>GT_Spot!Q76</f>
        <v>0</v>
      </c>
      <c r="G76">
        <f>PPCL_NG!Q76</f>
        <v>9.9600000000000009</v>
      </c>
      <c r="H76">
        <f>PPCL_Spot!Q76</f>
        <v>12.88</v>
      </c>
      <c r="I76">
        <f>Bawana_NG!Q76</f>
        <v>49.92</v>
      </c>
      <c r="J76">
        <f>Bawana_RLNG!Q76</f>
        <v>0</v>
      </c>
      <c r="K76">
        <f>Bawana_Spot!Q76</f>
        <v>24.949999999999992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816.90991044557472</v>
      </c>
      <c r="P76" s="77">
        <v>34.176635129576312</v>
      </c>
      <c r="Q76" s="77">
        <v>22.153880000000001</v>
      </c>
      <c r="R76" s="80">
        <v>0</v>
      </c>
      <c r="S76" s="80">
        <v>0</v>
      </c>
      <c r="T76" s="78">
        <f>SUMPRODUCT(LTA!F76:AJ76,LTA!F$101:AJ$101,LTA!F$104:AJ$104)</f>
        <v>12.739999999999998</v>
      </c>
      <c r="U76" s="78">
        <f>SUMPRODUCT(LTA!F76:AJ76,LTA!F$102:AJ$102,LTA!F$104:AJ$104)</f>
        <v>126.7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37.980000000000004</v>
      </c>
      <c r="AB76" s="117">
        <f>-STOA!O76</f>
        <v>0</v>
      </c>
      <c r="AC76">
        <f t="shared" si="3"/>
        <v>10.177188018420869</v>
      </c>
      <c r="AD76">
        <f t="shared" si="4"/>
        <v>1146.3214504384962</v>
      </c>
      <c r="AE76">
        <f>'IDT-1'!C76</f>
        <v>0</v>
      </c>
      <c r="AF76" s="26"/>
      <c r="AG76">
        <f t="shared" si="5"/>
        <v>1146.3214504384962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8.1282128817659505</v>
      </c>
      <c r="F77">
        <f>GT_Spot!Q77</f>
        <v>0</v>
      </c>
      <c r="G77">
        <f>PPCL_NG!Q77</f>
        <v>9.9600000000000009</v>
      </c>
      <c r="H77">
        <f>PPCL_Spot!Q77</f>
        <v>12.88</v>
      </c>
      <c r="I77">
        <f>Bawana_NG!Q77</f>
        <v>49.92</v>
      </c>
      <c r="J77">
        <f>Bawana_RLNG!Q77</f>
        <v>0</v>
      </c>
      <c r="K77">
        <f>Bawana_Spot!Q77</f>
        <v>24.949999999999992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830.00098616757487</v>
      </c>
      <c r="P77" s="77">
        <v>34.176635129576312</v>
      </c>
      <c r="Q77" s="77">
        <v>22.153880000000001</v>
      </c>
      <c r="R77" s="80">
        <v>0</v>
      </c>
      <c r="S77" s="80">
        <v>0</v>
      </c>
      <c r="T77" s="78">
        <f>SUMPRODUCT(LTA!F77:AJ77,LTA!F$101:AJ$101,LTA!F$104:AJ$104)</f>
        <v>5.3000000000000007</v>
      </c>
      <c r="U77" s="78">
        <f>SUMPRODUCT(LTA!F77:AJ77,LTA!F$102:AJ$102,LTA!F$104:AJ$104)</f>
        <v>125.45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34.42</v>
      </c>
      <c r="AB77" s="117">
        <f>-STOA!O77</f>
        <v>0</v>
      </c>
      <c r="AC77">
        <f t="shared" si="3"/>
        <v>10.273370759996425</v>
      </c>
      <c r="AD77">
        <f t="shared" si="4"/>
        <v>1137.0663434189207</v>
      </c>
      <c r="AE77">
        <f>'IDT-1'!C77</f>
        <v>0</v>
      </c>
      <c r="AF77" s="26"/>
      <c r="AG77">
        <f t="shared" si="5"/>
        <v>1137.0663434189207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8.1282128817659505</v>
      </c>
      <c r="F78">
        <f>GT_Spot!Q78</f>
        <v>0</v>
      </c>
      <c r="G78">
        <f>PPCL_NG!Q78</f>
        <v>9.9600000000000009</v>
      </c>
      <c r="H78">
        <f>PPCL_Spot!Q78</f>
        <v>12.88</v>
      </c>
      <c r="I78">
        <f>Bawana_NG!Q78</f>
        <v>49.92</v>
      </c>
      <c r="J78">
        <f>Bawana_RLNG!Q78</f>
        <v>0</v>
      </c>
      <c r="K78">
        <f>Bawana_Spot!Q78</f>
        <v>24.949999999999992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841.71492843357498</v>
      </c>
      <c r="P78" s="77">
        <v>34.176635129576312</v>
      </c>
      <c r="Q78" s="77">
        <v>22.153880000000001</v>
      </c>
      <c r="R78" s="80">
        <v>0</v>
      </c>
      <c r="S78" s="80">
        <v>0</v>
      </c>
      <c r="T78" s="78">
        <f>SUMPRODUCT(LTA!F78:AJ78,LTA!F$101:AJ$101,LTA!F$104:AJ$104)</f>
        <v>2.67</v>
      </c>
      <c r="U78" s="78">
        <f>SUMPRODUCT(LTA!F78:AJ78,LTA!F$102:AJ$102,LTA!F$104:AJ$104)</f>
        <v>124.09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31.060000000000002</v>
      </c>
      <c r="AB78" s="117">
        <f>-STOA!O78</f>
        <v>0</v>
      </c>
      <c r="AC78">
        <f t="shared" si="3"/>
        <v>10.3561640895482</v>
      </c>
      <c r="AD78">
        <f t="shared" si="4"/>
        <v>1136.3474923553688</v>
      </c>
      <c r="AE78">
        <f>'IDT-1'!C78</f>
        <v>0</v>
      </c>
      <c r="AF78" s="26"/>
      <c r="AG78">
        <f t="shared" si="5"/>
        <v>1136.3474923553688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8.124449662459643</v>
      </c>
      <c r="F79">
        <f>GT_Spot!Q79</f>
        <v>0</v>
      </c>
      <c r="G79">
        <f>PPCL_NG!Q79</f>
        <v>9.9600000000000009</v>
      </c>
      <c r="H79">
        <f>PPCL_Spot!Q79</f>
        <v>12.88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851.56138304967021</v>
      </c>
      <c r="P79" s="77">
        <v>34.176635129576312</v>
      </c>
      <c r="Q79" s="77">
        <v>22.153880000000001</v>
      </c>
      <c r="R79" s="80">
        <v>0</v>
      </c>
      <c r="S79" s="80">
        <v>0</v>
      </c>
      <c r="T79" s="78">
        <f>SUMPRODUCT(LTA!F79:AJ79,LTA!F$101:AJ$101,LTA!F$104:AJ$104)</f>
        <v>0.81</v>
      </c>
      <c r="U79" s="78">
        <f>SUMPRODUCT(LTA!F79:AJ79,LTA!F$102:AJ$102,LTA!F$104:AJ$104)</f>
        <v>122.59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28.82</v>
      </c>
      <c r="AB79" s="117">
        <f>-STOA!O79</f>
        <v>0</v>
      </c>
      <c r="AC79">
        <f t="shared" si="3"/>
        <v>10.218330411450919</v>
      </c>
      <c r="AD79">
        <f t="shared" si="4"/>
        <v>1110.778017430255</v>
      </c>
      <c r="AE79">
        <f>'IDT-1'!C79</f>
        <v>0</v>
      </c>
      <c r="AF79" s="26"/>
      <c r="AG79">
        <f t="shared" si="5"/>
        <v>1110.778017430255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8.124449662459643</v>
      </c>
      <c r="F80">
        <f>GT_Spot!Q80</f>
        <v>0</v>
      </c>
      <c r="G80">
        <f>PPCL_NG!Q80</f>
        <v>9.9600000000000009</v>
      </c>
      <c r="H80">
        <f>PPCL_Spot!Q80</f>
        <v>12.88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857.81481732967018</v>
      </c>
      <c r="P80" s="77">
        <v>34.176635129576312</v>
      </c>
      <c r="Q80" s="77">
        <v>22.153880000000001</v>
      </c>
      <c r="R80" s="80">
        <v>0</v>
      </c>
      <c r="S80" s="80">
        <v>0</v>
      </c>
      <c r="T80" s="78">
        <f>SUMPRODUCT(LTA!F80:AJ80,LTA!F$101:AJ$101,LTA!F$104:AJ$104)</f>
        <v>0.02</v>
      </c>
      <c r="U80" s="78">
        <f>SUMPRODUCT(LTA!F80:AJ80,LTA!F$102:AJ$102,LTA!F$104:AJ$104)</f>
        <v>121.22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27.560000000000002</v>
      </c>
      <c r="AB80" s="117">
        <f>-STOA!O80</f>
        <v>0</v>
      </c>
      <c r="AC80">
        <f t="shared" si="3"/>
        <v>10.24326463311492</v>
      </c>
      <c r="AD80">
        <f t="shared" si="4"/>
        <v>1113.5865174885912</v>
      </c>
      <c r="AE80">
        <f>'IDT-1'!C80</f>
        <v>0</v>
      </c>
      <c r="AF80" s="26"/>
      <c r="AG80">
        <f t="shared" si="5"/>
        <v>1113.5865174885912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8.124449662459643</v>
      </c>
      <c r="F81">
        <f>GT_Spot!Q81</f>
        <v>0</v>
      </c>
      <c r="G81">
        <f>PPCL_NG!Q81</f>
        <v>9.9600000000000009</v>
      </c>
      <c r="H81">
        <f>PPCL_Spot!Q81</f>
        <v>12.88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857.81481732967018</v>
      </c>
      <c r="P81" s="77">
        <v>34.176635129576312</v>
      </c>
      <c r="Q81" s="77">
        <v>22.153880000000001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119.62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27.560000000000002</v>
      </c>
      <c r="AB81" s="117">
        <f>-STOA!O81</f>
        <v>0</v>
      </c>
      <c r="AC81">
        <f t="shared" si="3"/>
        <v>10.424327438603219</v>
      </c>
      <c r="AD81">
        <f t="shared" si="4"/>
        <v>1089.7854546831029</v>
      </c>
      <c r="AE81">
        <f>'IDT-1'!C81</f>
        <v>0</v>
      </c>
      <c r="AF81" s="26"/>
      <c r="AG81">
        <f t="shared" si="5"/>
        <v>1089.7854546831029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8.124449662459643</v>
      </c>
      <c r="F82">
        <f>GT_Spot!Q82</f>
        <v>0</v>
      </c>
      <c r="G82">
        <f>PPCL_NG!Q82</f>
        <v>9.9600000000000009</v>
      </c>
      <c r="H82">
        <f>PPCL_Spot!Q82</f>
        <v>12.88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857.81481732967018</v>
      </c>
      <c r="P82" s="77">
        <v>34.176635129576312</v>
      </c>
      <c r="Q82" s="77">
        <v>22.153880000000001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119.35000000000001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27.560000000000002</v>
      </c>
      <c r="AB82" s="117">
        <f>-STOA!O82</f>
        <v>0</v>
      </c>
      <c r="AC82">
        <f t="shared" si="3"/>
        <v>10.271023270725896</v>
      </c>
      <c r="AD82">
        <f t="shared" si="4"/>
        <v>1106.6687588509801</v>
      </c>
      <c r="AE82">
        <f>'IDT-1'!C82</f>
        <v>0</v>
      </c>
      <c r="AF82" s="26"/>
      <c r="AG82">
        <f t="shared" si="5"/>
        <v>1106.6687588509801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8.124449662459643</v>
      </c>
      <c r="F83">
        <f>GT_Spot!Q83</f>
        <v>0</v>
      </c>
      <c r="G83">
        <f>PPCL_NG!Q83</f>
        <v>9.9600000000000009</v>
      </c>
      <c r="H83">
        <f>PPCL_Spot!Q83</f>
        <v>12.88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858.47106964910643</v>
      </c>
      <c r="P83" s="77">
        <v>34.176635129576312</v>
      </c>
      <c r="Q83" s="77">
        <v>22.153880000000001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119.03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27.560000000000002</v>
      </c>
      <c r="AB83" s="117">
        <f>-STOA!O83</f>
        <v>0</v>
      </c>
      <c r="AC83">
        <f t="shared" si="3"/>
        <v>10.495935479191818</v>
      </c>
      <c r="AD83">
        <f t="shared" si="4"/>
        <v>1081.7800989619504</v>
      </c>
      <c r="AE83">
        <f>'IDT-1'!C83</f>
        <v>0</v>
      </c>
      <c r="AF83" s="26"/>
      <c r="AG83">
        <f t="shared" si="5"/>
        <v>1081.7800989619504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8.124449662459643</v>
      </c>
      <c r="F84">
        <f>GT_Spot!Q84</f>
        <v>0</v>
      </c>
      <c r="G84">
        <f>PPCL_NG!Q84</f>
        <v>9.9600000000000009</v>
      </c>
      <c r="H84">
        <f>PPCL_Spot!Q84</f>
        <v>13.89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850.43554669710647</v>
      </c>
      <c r="P84" s="77">
        <v>34.176635129576312</v>
      </c>
      <c r="Q84" s="77">
        <v>22.153880000000001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118.69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27.560000000000002</v>
      </c>
      <c r="AB84" s="117">
        <f>-STOA!O84</f>
        <v>0</v>
      </c>
      <c r="AC84">
        <f t="shared" si="3"/>
        <v>10.342337601992266</v>
      </c>
      <c r="AD84">
        <f t="shared" si="4"/>
        <v>1084.5681738871501</v>
      </c>
      <c r="AE84">
        <f>'IDT-1'!C84</f>
        <v>0</v>
      </c>
      <c r="AF84" s="26"/>
      <c r="AG84">
        <f t="shared" si="5"/>
        <v>1084.5681738871501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8.124449662459643</v>
      </c>
      <c r="F85">
        <f>GT_Spot!Q85</f>
        <v>0</v>
      </c>
      <c r="G85">
        <f>PPCL_NG!Q85</f>
        <v>9.9600000000000009</v>
      </c>
      <c r="H85">
        <f>PPCL_Spot!Q85</f>
        <v>13.89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850.04100529591096</v>
      </c>
      <c r="P85" s="77">
        <v>34.176635129576312</v>
      </c>
      <c r="Q85" s="77">
        <v>22.153880000000001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118.66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27.560000000000002</v>
      </c>
      <c r="AB85" s="117">
        <f>-STOA!O85</f>
        <v>0</v>
      </c>
      <c r="AC85">
        <f t="shared" si="3"/>
        <v>10.249820362439793</v>
      </c>
      <c r="AD85">
        <f t="shared" si="4"/>
        <v>1094.2361497255072</v>
      </c>
      <c r="AE85">
        <f>'IDT-1'!C85</f>
        <v>0</v>
      </c>
      <c r="AF85" s="26"/>
      <c r="AG85">
        <f t="shared" si="5"/>
        <v>1094.2361497255072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8.124449662459643</v>
      </c>
      <c r="F86">
        <f>GT_Spot!Q86</f>
        <v>0</v>
      </c>
      <c r="G86">
        <f>PPCL_NG!Q86</f>
        <v>9.9600000000000009</v>
      </c>
      <c r="H86">
        <f>PPCL_Spot!Q86</f>
        <v>13.89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841.34454718829352</v>
      </c>
      <c r="P86" s="77">
        <v>34.176635129576312</v>
      </c>
      <c r="Q86" s="77">
        <v>22.153880000000001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118.67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27.560000000000002</v>
      </c>
      <c r="AB86" s="117">
        <f>-STOA!O86</f>
        <v>0</v>
      </c>
      <c r="AC86">
        <f t="shared" si="3"/>
        <v>10.084598255870805</v>
      </c>
      <c r="AD86">
        <f t="shared" si="4"/>
        <v>1095.7149137244587</v>
      </c>
      <c r="AE86">
        <f>'IDT-1'!C86</f>
        <v>0</v>
      </c>
      <c r="AF86" s="26"/>
      <c r="AG86">
        <f t="shared" si="5"/>
        <v>1095.7149137244587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13.277332553378182</v>
      </c>
      <c r="F87">
        <f>GT_Spot!Q87</f>
        <v>0</v>
      </c>
      <c r="G87">
        <f>PPCL_NG!Q87</f>
        <v>9.9600000000000009</v>
      </c>
      <c r="H87">
        <f>PPCL_Spot!Q87</f>
        <v>19.899999999999999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833.28428077508715</v>
      </c>
      <c r="P87" s="77">
        <v>34.176635129576312</v>
      </c>
      <c r="Q87" s="77">
        <v>22.153880000000001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118.64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42.06</v>
      </c>
      <c r="AB87" s="117">
        <f>-STOA!O87</f>
        <v>0</v>
      </c>
      <c r="AC87">
        <f t="shared" si="3"/>
        <v>10.189274730430766</v>
      </c>
      <c r="AD87">
        <f t="shared" si="4"/>
        <v>1147.6828537276108</v>
      </c>
      <c r="AE87">
        <f>'IDT-1'!C87</f>
        <v>10</v>
      </c>
      <c r="AF87" s="26"/>
      <c r="AG87">
        <f t="shared" si="5"/>
        <v>1157.6828537276108</v>
      </c>
      <c r="AI87" s="75">
        <f>PXIL!I87</f>
        <v>0</v>
      </c>
      <c r="AJ87" s="75">
        <f>PXIL!O87</f>
        <v>0</v>
      </c>
      <c r="AK87" s="75">
        <f>RTM_IEX!I87</f>
        <v>14.5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13.277332553378182</v>
      </c>
      <c r="F88">
        <f>GT_Spot!Q88</f>
        <v>0</v>
      </c>
      <c r="G88">
        <f>PPCL_NG!Q88</f>
        <v>9.9600000000000009</v>
      </c>
      <c r="H88">
        <f>PPCL_Spot!Q88</f>
        <v>19.899999999999999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832.65893734708709</v>
      </c>
      <c r="P88" s="77">
        <v>34.176635129576312</v>
      </c>
      <c r="Q88" s="77">
        <v>22.153880000000001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118.60000000000001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42.06</v>
      </c>
      <c r="AB88" s="117">
        <f>-STOA!O88</f>
        <v>0</v>
      </c>
      <c r="AC88">
        <f t="shared" si="3"/>
        <v>10.055819708264364</v>
      </c>
      <c r="AD88">
        <f t="shared" si="4"/>
        <v>1132.650965321777</v>
      </c>
      <c r="AE88">
        <f>'IDT-1'!C88</f>
        <v>30</v>
      </c>
      <c r="AF88" s="26"/>
      <c r="AG88">
        <f t="shared" si="5"/>
        <v>1162.650965321777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13.277332553378182</v>
      </c>
      <c r="F89">
        <f>GT_Spot!Q89</f>
        <v>0</v>
      </c>
      <c r="G89">
        <f>PPCL_NG!Q89</f>
        <v>9.9600000000000009</v>
      </c>
      <c r="H89">
        <f>PPCL_Spot!Q89</f>
        <v>19.899999999999999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831.40039071508704</v>
      </c>
      <c r="P89" s="77">
        <v>34.176635129576312</v>
      </c>
      <c r="Q89" s="77">
        <v>22.153880000000001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42.06</v>
      </c>
      <c r="AB89" s="117">
        <f>-STOA!O89</f>
        <v>0</v>
      </c>
      <c r="AC89">
        <f t="shared" si="3"/>
        <v>10.083855135513742</v>
      </c>
      <c r="AD89">
        <f t="shared" si="4"/>
        <v>1125.7643832625276</v>
      </c>
      <c r="AE89">
        <f>'IDT-1'!C89</f>
        <v>50</v>
      </c>
      <c r="AF89" s="26"/>
      <c r="AG89">
        <f t="shared" si="5"/>
        <v>1175.7643832625276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13.277332553378182</v>
      </c>
      <c r="F90">
        <f>GT_Spot!Q90</f>
        <v>0</v>
      </c>
      <c r="G90">
        <f>PPCL_NG!Q90</f>
        <v>9.9600000000000009</v>
      </c>
      <c r="H90">
        <f>PPCL_Spot!Q90</f>
        <v>19.899999999999999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831.40039071508704</v>
      </c>
      <c r="P90" s="77">
        <v>34.176635129576312</v>
      </c>
      <c r="Q90" s="77">
        <v>22.153880000000001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117.31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30.8</v>
      </c>
      <c r="Z90" s="75">
        <f>IEX!O90</f>
        <v>0</v>
      </c>
      <c r="AA90" s="117">
        <f>STOA!I90</f>
        <v>42.06</v>
      </c>
      <c r="AB90" s="117">
        <f>-STOA!O90</f>
        <v>0</v>
      </c>
      <c r="AC90">
        <f t="shared" si="3"/>
        <v>10.422517773124717</v>
      </c>
      <c r="AD90">
        <f t="shared" si="4"/>
        <v>1153.8657206249165</v>
      </c>
      <c r="AE90">
        <f>'IDT-1'!C90</f>
        <v>45.927</v>
      </c>
      <c r="AF90" s="26"/>
      <c r="AG90">
        <f t="shared" si="5"/>
        <v>1199.7927206249165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3.33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8.124449662459643</v>
      </c>
      <c r="F91">
        <f>GT_Spot!Q91</f>
        <v>0</v>
      </c>
      <c r="G91">
        <f>PPCL_NG!Q91</f>
        <v>9.9600000000000009</v>
      </c>
      <c r="H91">
        <f>PPCL_Spot!Q91</f>
        <v>13.89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838.81237292829337</v>
      </c>
      <c r="P91" s="77">
        <v>34.176635129576312</v>
      </c>
      <c r="Q91" s="77">
        <v>22.153880000000001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116.66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181.07000000000002</v>
      </c>
      <c r="AB91" s="117">
        <f>-STOA!O91</f>
        <v>0</v>
      </c>
      <c r="AC91">
        <f t="shared" si="3"/>
        <v>12.061374686547454</v>
      </c>
      <c r="AD91">
        <f t="shared" si="4"/>
        <v>1167.7059630337819</v>
      </c>
      <c r="AE91">
        <f>'IDT-1'!C91</f>
        <v>40.692999999999998</v>
      </c>
      <c r="AF91" s="26"/>
      <c r="AG91">
        <f t="shared" si="5"/>
        <v>1208.3989630337819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8.124449662459643</v>
      </c>
      <c r="F92">
        <f>GT_Spot!Q92</f>
        <v>0</v>
      </c>
      <c r="G92">
        <f>PPCL_NG!Q92</f>
        <v>9.9600000000000009</v>
      </c>
      <c r="H92">
        <f>PPCL_Spot!Q92</f>
        <v>13.89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838.34717243629336</v>
      </c>
      <c r="P92" s="77">
        <v>34.176635129576312</v>
      </c>
      <c r="Q92" s="77">
        <v>22.153880000000001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116.99000000000001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181.07000000000002</v>
      </c>
      <c r="AB92" s="117">
        <f>-STOA!O92</f>
        <v>0</v>
      </c>
      <c r="AC92">
        <f t="shared" si="3"/>
        <v>11.48310663327516</v>
      </c>
      <c r="AD92">
        <f t="shared" si="4"/>
        <v>1233.1490305950542</v>
      </c>
      <c r="AE92">
        <f>'IDT-1'!C92</f>
        <v>29.702000000000002</v>
      </c>
      <c r="AF92" s="26"/>
      <c r="AG92">
        <f t="shared" si="5"/>
        <v>1262.8510305950542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13.277332553378182</v>
      </c>
      <c r="F93">
        <f>GT_Spot!Q93</f>
        <v>0</v>
      </c>
      <c r="G93">
        <f>PPCL_NG!Q93</f>
        <v>9.9600000000000009</v>
      </c>
      <c r="H93">
        <f>PPCL_Spot!Q93</f>
        <v>23.542675304011819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841.20078943629346</v>
      </c>
      <c r="P93" s="77">
        <v>34.176635129576312</v>
      </c>
      <c r="Q93" s="77">
        <v>22.153880000000001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117.31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181.07000000000002</v>
      </c>
      <c r="AB93" s="117">
        <f>-STOA!O93</f>
        <v>0</v>
      </c>
      <c r="AC93">
        <f t="shared" si="3"/>
        <v>11.818885925434452</v>
      </c>
      <c r="AD93">
        <f t="shared" si="4"/>
        <v>1230.7924264978253</v>
      </c>
      <c r="AE93">
        <f>'IDT-1'!C93</f>
        <v>20.512</v>
      </c>
      <c r="AF93" s="26"/>
      <c r="AG93">
        <f t="shared" si="5"/>
        <v>1251.3044264978253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13.277332553378182</v>
      </c>
      <c r="F94">
        <f>GT_Spot!Q94</f>
        <v>0</v>
      </c>
      <c r="G94">
        <f>PPCL_NG!Q94</f>
        <v>9.9600000000000009</v>
      </c>
      <c r="H94">
        <f>PPCL_Spot!Q94</f>
        <v>23.542675304011819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841.20078943629346</v>
      </c>
      <c r="P94" s="77">
        <v>34.176635129576312</v>
      </c>
      <c r="Q94" s="77">
        <v>22.153880000000001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117.99000000000001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13.4</v>
      </c>
      <c r="Z94" s="75">
        <f>IEX!O94</f>
        <v>0</v>
      </c>
      <c r="AA94" s="117">
        <f>STOA!I94</f>
        <v>181.07000000000002</v>
      </c>
      <c r="AB94" s="117">
        <f>-STOA!O94</f>
        <v>0</v>
      </c>
      <c r="AC94">
        <f t="shared" si="3"/>
        <v>11.729862099768594</v>
      </c>
      <c r="AD94">
        <f t="shared" si="4"/>
        <v>1281.0314503234913</v>
      </c>
      <c r="AE94">
        <f>'IDT-1'!C94</f>
        <v>11.901</v>
      </c>
      <c r="AF94" s="26"/>
      <c r="AG94">
        <f t="shared" si="5"/>
        <v>1292.9324503234914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6.07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13.277332553378182</v>
      </c>
      <c r="F95">
        <f>GT_Spot!Q95</f>
        <v>0</v>
      </c>
      <c r="G95">
        <f>PPCL_NG!Q95</f>
        <v>9.9600000000000009</v>
      </c>
      <c r="H95">
        <f>PPCL_Spot!Q95</f>
        <v>24.077324741695364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832.15665300708702</v>
      </c>
      <c r="P95" s="77">
        <v>34.176635129576312</v>
      </c>
      <c r="Q95" s="77">
        <v>22.153880000000001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118.17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35.74</v>
      </c>
      <c r="Z95" s="75">
        <f>IEX!O95</f>
        <v>0</v>
      </c>
      <c r="AA95" s="117">
        <f>STOA!I95</f>
        <v>180.89000000000001</v>
      </c>
      <c r="AB95" s="117">
        <f>-STOA!O95</f>
        <v>0</v>
      </c>
      <c r="AC95">
        <f t="shared" si="3"/>
        <v>11.730504063799286</v>
      </c>
      <c r="AD95">
        <f t="shared" si="4"/>
        <v>1321.2813213679376</v>
      </c>
      <c r="AE95">
        <f>'IDT-1'!C95</f>
        <v>0</v>
      </c>
      <c r="AF95" s="26"/>
      <c r="AG95">
        <f t="shared" si="5"/>
        <v>1321.2813213679376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12.49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13.277332553378182</v>
      </c>
      <c r="F96">
        <f>GT_Spot!Q96</f>
        <v>0</v>
      </c>
      <c r="G96">
        <f>PPCL_NG!Q96</f>
        <v>9.9600000000000009</v>
      </c>
      <c r="H96">
        <f>PPCL_Spot!Q96</f>
        <v>24.077324741695364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830.98059566908705</v>
      </c>
      <c r="P96" s="77">
        <v>34.176635129576312</v>
      </c>
      <c r="Q96" s="77">
        <v>22.153880000000001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118.37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39</v>
      </c>
      <c r="Z96" s="75">
        <f>IEX!O96</f>
        <v>0</v>
      </c>
      <c r="AA96" s="117">
        <f>STOA!I96</f>
        <v>180.89000000000001</v>
      </c>
      <c r="AB96" s="117">
        <f>-STOA!O96</f>
        <v>0</v>
      </c>
      <c r="AC96">
        <f t="shared" si="3"/>
        <v>11.867290759224886</v>
      </c>
      <c r="AD96">
        <f t="shared" si="4"/>
        <v>1336.6884773345121</v>
      </c>
      <c r="AE96">
        <f>'IDT-1'!C96</f>
        <v>0</v>
      </c>
      <c r="AF96" s="26"/>
      <c r="AG96">
        <f t="shared" si="5"/>
        <v>1336.6884773345121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25.75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13.277332553378182</v>
      </c>
      <c r="F97">
        <f>GT_Spot!Q97</f>
        <v>0</v>
      </c>
      <c r="G97">
        <f>PPCL_NG!Q97</f>
        <v>9.9600000000000009</v>
      </c>
      <c r="H97">
        <f>PPCL_Spot!Q97</f>
        <v>24.077324741695364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833.80269990508714</v>
      </c>
      <c r="P97" s="77">
        <v>34.176635129576312</v>
      </c>
      <c r="Q97" s="77">
        <v>22.153880000000001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118.66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42.45</v>
      </c>
      <c r="Z97" s="75">
        <f>IEX!O97</f>
        <v>0</v>
      </c>
      <c r="AA97" s="117">
        <f>STOA!I97</f>
        <v>180.89000000000001</v>
      </c>
      <c r="AB97" s="117">
        <f>-STOA!O97</f>
        <v>0</v>
      </c>
      <c r="AC97">
        <f t="shared" si="3"/>
        <v>11.923453276501688</v>
      </c>
      <c r="AD97">
        <f t="shared" si="4"/>
        <v>1343.0144190532353</v>
      </c>
      <c r="AE97">
        <f>'IDT-1'!C97</f>
        <v>0</v>
      </c>
      <c r="AF97" s="26"/>
      <c r="AG97">
        <f t="shared" si="5"/>
        <v>1343.0144190532353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25.57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13.277332553378182</v>
      </c>
      <c r="F98">
        <f>GT_Spot!Q98</f>
        <v>0</v>
      </c>
      <c r="G98">
        <f>PPCL_NG!Q98</f>
        <v>9.9600000000000009</v>
      </c>
      <c r="H98">
        <f>PPCL_Spot!Q98</f>
        <v>24.077324741695364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835.06124653708719</v>
      </c>
      <c r="P98" s="77">
        <v>34.176635129576312</v>
      </c>
      <c r="Q98" s="77">
        <v>22.153880000000001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118.84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36.99</v>
      </c>
      <c r="Z98" s="75">
        <f>IEX!O98</f>
        <v>0</v>
      </c>
      <c r="AA98" s="117">
        <f>STOA!I98</f>
        <v>180.89000000000001</v>
      </c>
      <c r="AB98" s="117">
        <f>-STOA!O98</f>
        <v>0</v>
      </c>
      <c r="AC98">
        <f t="shared" si="3"/>
        <v>12.224758950140123</v>
      </c>
      <c r="AD98">
        <f t="shared" si="4"/>
        <v>1306.641660011597</v>
      </c>
      <c r="AE98">
        <f>'IDT-1'!C98</f>
        <v>0</v>
      </c>
      <c r="AF98" s="26"/>
      <c r="AG98">
        <f t="shared" si="5"/>
        <v>1306.641660011597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28.52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0.2043529048292988</v>
      </c>
      <c r="F99">
        <f t="shared" si="6"/>
        <v>0</v>
      </c>
      <c r="G99">
        <f t="shared" si="6"/>
        <v>0.23904000000000031</v>
      </c>
      <c r="H99">
        <f t="shared" si="6"/>
        <v>0.34811973389666984</v>
      </c>
      <c r="I99">
        <f t="shared" si="6"/>
        <v>1.1980800000000014</v>
      </c>
      <c r="J99">
        <f t="shared" si="6"/>
        <v>0</v>
      </c>
      <c r="K99">
        <f t="shared" si="6"/>
        <v>9.0020335783156838E-2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19.108301843698037</v>
      </c>
      <c r="P99" s="77">
        <f t="shared" si="6"/>
        <v>0.82023924310983332</v>
      </c>
      <c r="Q99" s="77">
        <f t="shared" si="6"/>
        <v>0.53169312000000046</v>
      </c>
      <c r="R99" s="80">
        <f t="shared" si="6"/>
        <v>0.235492590909091</v>
      </c>
      <c r="S99" s="80">
        <f t="shared" si="6"/>
        <v>0</v>
      </c>
      <c r="T99" s="78">
        <f t="shared" si="6"/>
        <v>1.2471825000000003</v>
      </c>
      <c r="U99" s="78">
        <f t="shared" si="6"/>
        <v>2.9315450000000012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0.1183425</v>
      </c>
      <c r="Z99" s="75">
        <f t="shared" si="6"/>
        <v>-1.3337399999999999</v>
      </c>
      <c r="AA99" s="117">
        <f t="shared" si="6"/>
        <v>1.6380525000000017</v>
      </c>
      <c r="AB99" s="117">
        <f t="shared" si="6"/>
        <v>0</v>
      </c>
      <c r="AC99">
        <f t="shared" si="6"/>
        <v>0.271681299487115</v>
      </c>
      <c r="AD99">
        <f t="shared" si="6"/>
        <v>26.50109347273898</v>
      </c>
      <c r="AE99">
        <f t="shared" si="6"/>
        <v>0.11670125000000001</v>
      </c>
      <c r="AG99">
        <f t="shared" si="6"/>
        <v>26.617794722738978</v>
      </c>
      <c r="AI99">
        <f t="shared" si="6"/>
        <v>0</v>
      </c>
      <c r="AJ99">
        <f t="shared" si="6"/>
        <v>0</v>
      </c>
      <c r="AK99">
        <f t="shared" si="6"/>
        <v>6.6967499999999999E-2</v>
      </c>
      <c r="AL99">
        <f t="shared" si="6"/>
        <v>-0.70725000000000005</v>
      </c>
      <c r="AM99">
        <f t="shared" si="6"/>
        <v>0</v>
      </c>
      <c r="AN99">
        <f t="shared" si="6"/>
        <v>0</v>
      </c>
      <c r="AO99">
        <f t="shared" si="6"/>
        <v>3.6334999999999999E-2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44690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12.183098591549298</v>
      </c>
      <c r="F3">
        <f>GT_Spot!T3</f>
        <v>0</v>
      </c>
      <c r="G3">
        <f>PPCL_NG!T3</f>
        <v>11.95</v>
      </c>
      <c r="H3">
        <f>PPCL_Spot!T3</f>
        <v>18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939.45337961845155</v>
      </c>
      <c r="P3" s="77">
        <v>37.567387906211437</v>
      </c>
      <c r="Q3" s="77">
        <v>26.759096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419.48000000000008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150.36000000000001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15.09510606662267</v>
      </c>
      <c r="AD3">
        <f>SUM(B3:AB3,AI3:AR3)-AC3</f>
        <v>1700.2578560495897</v>
      </c>
      <c r="AE3">
        <f>'IDT-1'!F3</f>
        <v>-69.414999999999992</v>
      </c>
      <c r="AF3" s="26"/>
      <c r="AG3">
        <f>SUM(AD3:AF3)</f>
        <v>1630.8428560495897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12.183098591549298</v>
      </c>
      <c r="F4">
        <f>GT_Spot!T4</f>
        <v>0</v>
      </c>
      <c r="G4">
        <f>PPCL_NG!T4</f>
        <v>11.95</v>
      </c>
      <c r="H4">
        <f>PPCL_Spot!T4</f>
        <v>18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927.93176271685161</v>
      </c>
      <c r="P4" s="77">
        <v>37.567387906211437</v>
      </c>
      <c r="Q4" s="77">
        <v>26.759096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419.8300000000001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150.36000000000001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14.996795837888591</v>
      </c>
      <c r="AD4">
        <f t="shared" ref="AD4:AD67" si="1">SUM(B4:AB4,AI4:AR4)-AC4</f>
        <v>1689.1845493767239</v>
      </c>
      <c r="AE4">
        <f>'IDT-1'!F4</f>
        <v>-75.914000000000001</v>
      </c>
      <c r="AF4" s="26"/>
      <c r="AG4">
        <f t="shared" ref="AG4:AG67" si="2">SUM(AD4:AF4)</f>
        <v>1613.2705493767239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12.183098591549298</v>
      </c>
      <c r="F5">
        <f>GT_Spot!T5</f>
        <v>0</v>
      </c>
      <c r="G5">
        <f>PPCL_NG!T5</f>
        <v>11.95</v>
      </c>
      <c r="H5">
        <f>PPCL_Spot!T5</f>
        <v>18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918.6033504080516</v>
      </c>
      <c r="P5" s="77">
        <v>37.567387906211437</v>
      </c>
      <c r="Q5" s="77">
        <v>26.759096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417.60000000000008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150.36000000000001</v>
      </c>
      <c r="AB5" s="117">
        <f>-STOA!P5</f>
        <v>0</v>
      </c>
      <c r="AC5">
        <f t="shared" si="0"/>
        <v>14.895081809571149</v>
      </c>
      <c r="AD5">
        <f t="shared" si="1"/>
        <v>1677.7278510962412</v>
      </c>
      <c r="AE5">
        <f>'IDT-1'!F5</f>
        <v>-79.021000000000001</v>
      </c>
      <c r="AF5" s="26"/>
      <c r="AG5">
        <f t="shared" si="2"/>
        <v>1598.7068510962413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12.183098591549298</v>
      </c>
      <c r="F6">
        <f>GT_Spot!T6</f>
        <v>0</v>
      </c>
      <c r="G6">
        <f>PPCL_NG!T6</f>
        <v>11.95</v>
      </c>
      <c r="H6">
        <f>PPCL_Spot!T6</f>
        <v>18</v>
      </c>
      <c r="I6">
        <f>Bawana_NG!T6</f>
        <v>69.599999999999994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918.6033504080516</v>
      </c>
      <c r="P6" s="77">
        <v>37.567387906211437</v>
      </c>
      <c r="Q6" s="77">
        <v>26.759096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417.74000000000012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150.36000000000001</v>
      </c>
      <c r="AB6" s="117">
        <f>-STOA!P6</f>
        <v>0</v>
      </c>
      <c r="AC6">
        <f t="shared" si="0"/>
        <v>14.896313809571152</v>
      </c>
      <c r="AD6">
        <f t="shared" si="1"/>
        <v>1677.8666190962415</v>
      </c>
      <c r="AE6">
        <f>'IDT-1'!F6</f>
        <v>-87.450999999999993</v>
      </c>
      <c r="AF6" s="26"/>
      <c r="AG6">
        <f t="shared" si="2"/>
        <v>1590.4156190962415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12.183098591549298</v>
      </c>
      <c r="F7">
        <f>GT_Spot!T7</f>
        <v>0</v>
      </c>
      <c r="G7">
        <f>PPCL_NG!T7</f>
        <v>11.95</v>
      </c>
      <c r="H7">
        <f>PPCL_Spot!T7</f>
        <v>18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916.77260731021022</v>
      </c>
      <c r="P7" s="77">
        <v>37.567387906211437</v>
      </c>
      <c r="Q7" s="77">
        <v>26.759096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417.73000000000013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150.26000000000002</v>
      </c>
      <c r="AB7" s="117">
        <f>-STOA!P7</f>
        <v>0</v>
      </c>
      <c r="AC7">
        <f t="shared" si="0"/>
        <v>15.056797820754053</v>
      </c>
      <c r="AD7">
        <f t="shared" si="1"/>
        <v>1655.7653919872171</v>
      </c>
      <c r="AE7">
        <f>'IDT-1'!F7</f>
        <v>-101.38999999999999</v>
      </c>
      <c r="AF7" s="26"/>
      <c r="AG7">
        <f t="shared" si="2"/>
        <v>1554.375391987217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12.183098591549298</v>
      </c>
      <c r="F8">
        <f>GT_Spot!T8</f>
        <v>0</v>
      </c>
      <c r="G8">
        <f>PPCL_NG!T8</f>
        <v>11.95</v>
      </c>
      <c r="H8">
        <f>PPCL_Spot!T8</f>
        <v>18</v>
      </c>
      <c r="I8">
        <f>Bawana_NG!T8</f>
        <v>69.599999999999994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916.77260731021022</v>
      </c>
      <c r="P8" s="77">
        <v>37.567387906211437</v>
      </c>
      <c r="Q8" s="77">
        <v>26.759096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417.93000000000012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150.26000000000002</v>
      </c>
      <c r="AB8" s="117">
        <f>-STOA!P8</f>
        <v>0</v>
      </c>
      <c r="AC8">
        <f t="shared" si="0"/>
        <v>15.546854834474795</v>
      </c>
      <c r="AD8">
        <f t="shared" si="1"/>
        <v>1600.4753349734963</v>
      </c>
      <c r="AE8">
        <f>'IDT-1'!F8</f>
        <v>-122.68</v>
      </c>
      <c r="AF8" s="26"/>
      <c r="AG8">
        <f t="shared" si="2"/>
        <v>1477.7953349734962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12.183098591549298</v>
      </c>
      <c r="F9">
        <f>GT_Spot!T9</f>
        <v>0</v>
      </c>
      <c r="G9">
        <f>PPCL_NG!T9</f>
        <v>11.95</v>
      </c>
      <c r="H9">
        <f>PPCL_Spot!T9</f>
        <v>18</v>
      </c>
      <c r="I9">
        <f>Bawana_NG!T9</f>
        <v>69.599999999999994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917.95171778473298</v>
      </c>
      <c r="P9" s="77">
        <v>37.567387906211437</v>
      </c>
      <c r="Q9" s="77">
        <v>26.759096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418.06000000000012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150.26000000000002</v>
      </c>
      <c r="AB9" s="117">
        <f>-STOA!P9</f>
        <v>0</v>
      </c>
      <c r="AC9">
        <f t="shared" si="0"/>
        <v>15.025687355318878</v>
      </c>
      <c r="AD9">
        <f t="shared" si="1"/>
        <v>1662.3056129271749</v>
      </c>
      <c r="AE9">
        <f>'IDT-1'!F9</f>
        <v>-139.72800000000001</v>
      </c>
      <c r="AF9" s="26"/>
      <c r="AG9">
        <f t="shared" si="2"/>
        <v>1522.5776129271749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12.183098591549298</v>
      </c>
      <c r="F10">
        <f>GT_Spot!T10</f>
        <v>0</v>
      </c>
      <c r="G10">
        <f>PPCL_NG!T10</f>
        <v>11.95</v>
      </c>
      <c r="H10">
        <f>PPCL_Spot!T10</f>
        <v>18</v>
      </c>
      <c r="I10">
        <f>Bawana_NG!T10</f>
        <v>69.599999999999994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917.95171778473298</v>
      </c>
      <c r="P10" s="77">
        <v>37.567387906211437</v>
      </c>
      <c r="Q10" s="77">
        <v>26.759096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418.21000000000009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150.26000000000002</v>
      </c>
      <c r="AB10" s="117">
        <f>-STOA!P10</f>
        <v>0</v>
      </c>
      <c r="AC10">
        <f t="shared" si="0"/>
        <v>15.071397992929851</v>
      </c>
      <c r="AD10">
        <f t="shared" si="1"/>
        <v>1657.4099022895639</v>
      </c>
      <c r="AE10">
        <f>'IDT-1'!F10</f>
        <v>-154.46799999999999</v>
      </c>
      <c r="AF10" s="26"/>
      <c r="AG10">
        <f t="shared" si="2"/>
        <v>1502.9419022895638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11.95</v>
      </c>
      <c r="H11">
        <f>PPCL_Spot!T11</f>
        <v>18</v>
      </c>
      <c r="I11">
        <f>Bawana_NG!T11</f>
        <v>69.599999999999994</v>
      </c>
      <c r="J11">
        <f>Bawana_RLNG!T11</f>
        <v>0</v>
      </c>
      <c r="K11">
        <f>Bawana_Spot!T11</f>
        <v>28.865214752882473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903.31592243713305</v>
      </c>
      <c r="P11" s="77">
        <v>37.567387906211437</v>
      </c>
      <c r="Q11" s="77">
        <v>26.759096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418.18000000000006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150.18</v>
      </c>
      <c r="AB11" s="117">
        <f>-STOA!P11</f>
        <v>0</v>
      </c>
      <c r="AC11">
        <f t="shared" si="0"/>
        <v>14.97607098924615</v>
      </c>
      <c r="AD11">
        <f t="shared" si="1"/>
        <v>1636.6282246006704</v>
      </c>
      <c r="AE11">
        <f>'IDT-1'!F11</f>
        <v>-162.95599999999999</v>
      </c>
      <c r="AF11" s="26"/>
      <c r="AG11">
        <f t="shared" si="2"/>
        <v>1473.6722246006705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11.95</v>
      </c>
      <c r="H12">
        <f>PPCL_Spot!T12</f>
        <v>18</v>
      </c>
      <c r="I12">
        <f>Bawana_NG!T12</f>
        <v>69.599999999999994</v>
      </c>
      <c r="J12">
        <f>Bawana_RLNG!T12</f>
        <v>0</v>
      </c>
      <c r="K12">
        <f>Bawana_Spot!T12</f>
        <v>28.865214752882473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903.31592243713305</v>
      </c>
      <c r="P12" s="77">
        <v>37.567387906211437</v>
      </c>
      <c r="Q12" s="77">
        <v>26.759096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418.34000000000009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150.18</v>
      </c>
      <c r="AB12" s="117">
        <f>-STOA!P12</f>
        <v>0</v>
      </c>
      <c r="AC12">
        <f t="shared" si="0"/>
        <v>14.755525801191267</v>
      </c>
      <c r="AD12">
        <f t="shared" si="1"/>
        <v>1662.0087697887254</v>
      </c>
      <c r="AE12">
        <f>'IDT-1'!F12</f>
        <v>-179.65600000000001</v>
      </c>
      <c r="AF12" s="26"/>
      <c r="AG12">
        <f t="shared" si="2"/>
        <v>1482.3527697887255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11.95</v>
      </c>
      <c r="H13">
        <f>PPCL_Spot!T13</f>
        <v>18.28</v>
      </c>
      <c r="I13">
        <f>Bawana_NG!T13</f>
        <v>69.599999999999994</v>
      </c>
      <c r="J13">
        <f>Bawana_RLNG!T13</f>
        <v>0</v>
      </c>
      <c r="K13">
        <f>Bawana_Spot!T13</f>
        <v>28.865214752882473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900.73641125713323</v>
      </c>
      <c r="P13" s="77">
        <v>37.567387906211437</v>
      </c>
      <c r="Q13" s="77">
        <v>26.759096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418.56000000000006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150.18</v>
      </c>
      <c r="AB13" s="117">
        <f>-STOA!P13</f>
        <v>0</v>
      </c>
      <c r="AC13">
        <f t="shared" si="0"/>
        <v>15.092351203695081</v>
      </c>
      <c r="AD13">
        <f t="shared" si="1"/>
        <v>1619.5924332062218</v>
      </c>
      <c r="AE13">
        <f>'IDT-1'!F13</f>
        <v>-198.476</v>
      </c>
      <c r="AF13" s="26"/>
      <c r="AG13">
        <f t="shared" si="2"/>
        <v>1421.1164332062217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898.15690007713317</v>
      </c>
      <c r="P14" s="77">
        <v>37.567387906211437</v>
      </c>
      <c r="Q14" s="77">
        <v>26.759096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421.18000000000006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150.18</v>
      </c>
      <c r="AB14" s="117">
        <f>-STOA!P14</f>
        <v>0</v>
      </c>
      <c r="AC14">
        <f t="shared" si="0"/>
        <v>14.967010861034749</v>
      </c>
      <c r="AD14">
        <f t="shared" si="1"/>
        <v>1635.607724704859</v>
      </c>
      <c r="AE14">
        <f>'IDT-1'!F14</f>
        <v>-206</v>
      </c>
      <c r="AF14" s="26"/>
      <c r="AG14">
        <f t="shared" si="2"/>
        <v>1429.607724704859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18.508072075825435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900.24754651067826</v>
      </c>
      <c r="P15" s="77">
        <v>37.567387906211437</v>
      </c>
      <c r="Q15" s="77">
        <v>26.759096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420.66000000000008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150.08000000000001</v>
      </c>
      <c r="AB15" s="117">
        <f>-STOA!P15</f>
        <v>0</v>
      </c>
      <c r="AC15">
        <f t="shared" si="0"/>
        <v>15.383895078059847</v>
      </c>
      <c r="AD15">
        <f t="shared" si="1"/>
        <v>1592.16453122946</v>
      </c>
      <c r="AE15">
        <f>'IDT-1'!F15</f>
        <v>-241.852</v>
      </c>
      <c r="AF15" s="26"/>
      <c r="AG15">
        <f t="shared" si="2"/>
        <v>1350.3125312294599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18.508072075825435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900.24754651067826</v>
      </c>
      <c r="P16" s="77">
        <v>37.567387906211437</v>
      </c>
      <c r="Q16" s="77">
        <v>26.759096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420.63000000000011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150.08000000000001</v>
      </c>
      <c r="AB16" s="117">
        <f>-STOA!P16</f>
        <v>0</v>
      </c>
      <c r="AC16">
        <f t="shared" si="0"/>
        <v>14.93972470195008</v>
      </c>
      <c r="AD16">
        <f t="shared" si="1"/>
        <v>1642.5787016055697</v>
      </c>
      <c r="AE16">
        <f>'IDT-1'!F16</f>
        <v>-260</v>
      </c>
      <c r="AF16" s="26"/>
      <c r="AG16">
        <f t="shared" si="2"/>
        <v>1382.5787016055697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18.508072075825435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900.24754651067826</v>
      </c>
      <c r="P17" s="77">
        <v>37.567387906211437</v>
      </c>
      <c r="Q17" s="77">
        <v>26.759096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420.36000000000007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150.08000000000001</v>
      </c>
      <c r="AB17" s="117">
        <f>-STOA!P17</f>
        <v>0</v>
      </c>
      <c r="AC17">
        <f t="shared" si="0"/>
        <v>15.43452384319302</v>
      </c>
      <c r="AD17">
        <f t="shared" si="1"/>
        <v>1585.8139024643267</v>
      </c>
      <c r="AE17">
        <f>'IDT-1'!F17</f>
        <v>-235</v>
      </c>
      <c r="AF17" s="26"/>
      <c r="AG17">
        <f t="shared" si="2"/>
        <v>1350.8139024643267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-76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11.95</v>
      </c>
      <c r="H18">
        <f>PPCL_Spot!T18</f>
        <v>18.508072075825435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900.24754651067826</v>
      </c>
      <c r="P18" s="77">
        <v>37.567387906211437</v>
      </c>
      <c r="Q18" s="77">
        <v>26.759096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420.18000000000006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150.08000000000001</v>
      </c>
      <c r="AB18" s="117">
        <f>-STOA!P18</f>
        <v>0</v>
      </c>
      <c r="AC18">
        <f t="shared" si="0"/>
        <v>15.734796178947661</v>
      </c>
      <c r="AD18">
        <f t="shared" si="1"/>
        <v>1551.3336301285722</v>
      </c>
      <c r="AE18">
        <f>'IDT-1'!F18</f>
        <v>-210</v>
      </c>
      <c r="AF18" s="26"/>
      <c r="AG18">
        <f t="shared" si="2"/>
        <v>1341.3336301285722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11.95</v>
      </c>
      <c r="H19">
        <f>PPCL_Spot!T19</f>
        <v>18.508072075825435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906.36823105467829</v>
      </c>
      <c r="P19" s="77">
        <v>37.567387906211437</v>
      </c>
      <c r="Q19" s="77">
        <v>26.759096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429.51000000000005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</v>
      </c>
      <c r="AA19" s="117">
        <f>STOA!J19</f>
        <v>150.08000000000001</v>
      </c>
      <c r="AB19" s="117">
        <f>-STOA!P19</f>
        <v>0</v>
      </c>
      <c r="AC19">
        <f t="shared" si="0"/>
        <v>16.376815471699992</v>
      </c>
      <c r="AD19">
        <f t="shared" si="1"/>
        <v>1509.1422953798196</v>
      </c>
      <c r="AE19">
        <f>'IDT-1'!F19</f>
        <v>-181</v>
      </c>
      <c r="AF19" s="26"/>
      <c r="AG19">
        <f t="shared" si="2"/>
        <v>1328.1422953798196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11.95</v>
      </c>
      <c r="H20">
        <f>PPCL_Spot!T20</f>
        <v>18.508072075825435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907.78166394347841</v>
      </c>
      <c r="P20" s="77">
        <v>37.567387906211437</v>
      </c>
      <c r="Q20" s="77">
        <v>26.759096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428.84000000000009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-92</v>
      </c>
      <c r="AA20" s="117">
        <f>STOA!J20</f>
        <v>150.08000000000001</v>
      </c>
      <c r="AB20" s="117">
        <f>-STOA!P20</f>
        <v>0</v>
      </c>
      <c r="AC20">
        <f t="shared" si="0"/>
        <v>16.871654694842178</v>
      </c>
      <c r="AD20">
        <f t="shared" si="1"/>
        <v>1454.3908890454777</v>
      </c>
      <c r="AE20">
        <f>'IDT-1'!F20</f>
        <v>-137</v>
      </c>
      <c r="AF20" s="26"/>
      <c r="AG20">
        <f t="shared" si="2"/>
        <v>1317.3908890454777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11.95</v>
      </c>
      <c r="H21">
        <f>PPCL_Spot!T21</f>
        <v>18.508072075825435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912.46270471578941</v>
      </c>
      <c r="P21" s="77">
        <v>37.567387906211437</v>
      </c>
      <c r="Q21" s="77">
        <v>26.759096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428.28000000000009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-138</v>
      </c>
      <c r="AA21" s="117">
        <f>STOA!J21</f>
        <v>150.08000000000001</v>
      </c>
      <c r="AB21" s="117">
        <f>-STOA!P21</f>
        <v>0</v>
      </c>
      <c r="AC21">
        <f t="shared" si="0"/>
        <v>17.849001370991218</v>
      </c>
      <c r="AD21">
        <f t="shared" si="1"/>
        <v>1351.5345831416398</v>
      </c>
      <c r="AE21">
        <f>'IDT-1'!F21</f>
        <v>-111</v>
      </c>
      <c r="AF21" s="26"/>
      <c r="AG21">
        <f t="shared" si="2"/>
        <v>1240.5345831416398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11.95</v>
      </c>
      <c r="H22">
        <f>PPCL_Spot!T22</f>
        <v>18.508072075825435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914.34900558356708</v>
      </c>
      <c r="P22" s="77">
        <v>37.567387906211437</v>
      </c>
      <c r="Q22" s="77">
        <v>26.759096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427.67000000000007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-180</v>
      </c>
      <c r="AA22" s="117">
        <f>STOA!J22</f>
        <v>150.08000000000001</v>
      </c>
      <c r="AB22" s="117">
        <f>-STOA!P22</f>
        <v>0</v>
      </c>
      <c r="AC22">
        <f t="shared" si="0"/>
        <v>17.744817160839123</v>
      </c>
      <c r="AD22">
        <f t="shared" si="1"/>
        <v>1365.9150682195693</v>
      </c>
      <c r="AE22">
        <f>'IDT-1'!F22</f>
        <v>-87</v>
      </c>
      <c r="AF22" s="26"/>
      <c r="AG22">
        <f t="shared" si="2"/>
        <v>1278.9150682195693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11.95</v>
      </c>
      <c r="H23">
        <f>PPCL_Spot!T23</f>
        <v>18.508072075825435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915.16783023956714</v>
      </c>
      <c r="P23" s="77">
        <v>37.567387906211437</v>
      </c>
      <c r="Q23" s="77">
        <v>26.759096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426.54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-213</v>
      </c>
      <c r="AA23" s="117">
        <f>STOA!J23</f>
        <v>149.99</v>
      </c>
      <c r="AB23" s="117">
        <f>-STOA!P23</f>
        <v>0</v>
      </c>
      <c r="AC23">
        <f t="shared" si="0"/>
        <v>18.123046301266317</v>
      </c>
      <c r="AD23">
        <f t="shared" si="1"/>
        <v>1322.1356637351421</v>
      </c>
      <c r="AE23">
        <f>'IDT-1'!F23</f>
        <v>-65</v>
      </c>
      <c r="AF23" s="26"/>
      <c r="AG23">
        <f t="shared" si="2"/>
        <v>1257.1356637351421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11.95</v>
      </c>
      <c r="H24">
        <f>PPCL_Spot!T24</f>
        <v>18.508072075825435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916.68799601396699</v>
      </c>
      <c r="P24" s="77">
        <v>37.567387906211437</v>
      </c>
      <c r="Q24" s="77">
        <v>26.759096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426.28000000000003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-253</v>
      </c>
      <c r="AA24" s="117">
        <f>STOA!J24</f>
        <v>149.99</v>
      </c>
      <c r="AB24" s="117">
        <f>-STOA!P24</f>
        <v>0</v>
      </c>
      <c r="AC24">
        <f t="shared" si="0"/>
        <v>18.489260860968848</v>
      </c>
      <c r="AD24">
        <f t="shared" si="1"/>
        <v>1283.0296149498395</v>
      </c>
      <c r="AE24">
        <f>'IDT-1'!F24</f>
        <v>-42</v>
      </c>
      <c r="AF24" s="26"/>
      <c r="AG24">
        <f t="shared" si="2"/>
        <v>1241.0296149498395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11.95</v>
      </c>
      <c r="H25">
        <f>PPCL_Spot!T25</f>
        <v>18.508072075825435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914.67092806236701</v>
      </c>
      <c r="P25" s="77">
        <v>37.567387906211437</v>
      </c>
      <c r="Q25" s="77">
        <v>26.759096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421.79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-276</v>
      </c>
      <c r="AA25" s="117">
        <f>STOA!J25</f>
        <v>149.99</v>
      </c>
      <c r="AB25" s="117">
        <f>-STOA!P25</f>
        <v>0</v>
      </c>
      <c r="AC25">
        <f t="shared" si="0"/>
        <v>18.636195596005262</v>
      </c>
      <c r="AD25">
        <f t="shared" si="1"/>
        <v>1253.375612263203</v>
      </c>
      <c r="AE25">
        <f>'IDT-1'!F25</f>
        <v>-29</v>
      </c>
      <c r="AF25" s="26"/>
      <c r="AG25">
        <f t="shared" si="2"/>
        <v>1224.375612263203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9.7202978488692775</v>
      </c>
      <c r="F26">
        <f>GT_Spot!T26</f>
        <v>0</v>
      </c>
      <c r="G26">
        <f>PPCL_NG!T26</f>
        <v>11.95</v>
      </c>
      <c r="H26">
        <f>PPCL_Spot!T26</f>
        <v>18.508072075825435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915.42626413996697</v>
      </c>
      <c r="P26" s="77">
        <v>37.567387906211437</v>
      </c>
      <c r="Q26" s="77">
        <v>26.759096</v>
      </c>
      <c r="R26" s="80">
        <v>0</v>
      </c>
      <c r="S26" s="80">
        <v>0</v>
      </c>
      <c r="T26" s="78">
        <f>SUMPRODUCT(LTA!F26:AJ26,LTA!F$101:AJ$101,LTA!F$105:AJ$105)</f>
        <v>0.24</v>
      </c>
      <c r="U26" s="78">
        <f>SUMPRODUCT(LTA!F26:AJ26,LTA!F$102:AJ$102,LTA!F$105:AJ$105)</f>
        <v>423.46000000000004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-323</v>
      </c>
      <c r="AA26" s="117">
        <f>STOA!J26</f>
        <v>149.99</v>
      </c>
      <c r="AB26" s="117">
        <f>-STOA!P26</f>
        <v>0</v>
      </c>
      <c r="AC26">
        <f t="shared" si="0"/>
        <v>19.055309518531093</v>
      </c>
      <c r="AD26">
        <f t="shared" si="1"/>
        <v>1206.1658084523419</v>
      </c>
      <c r="AE26">
        <f>'IDT-1'!F26</f>
        <v>0</v>
      </c>
      <c r="AF26" s="26"/>
      <c r="AG26">
        <f t="shared" si="2"/>
        <v>1206.1658084523419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11.95</v>
      </c>
      <c r="H27">
        <f>PPCL_Spot!T27</f>
        <v>18.508072075825435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913.84260978716713</v>
      </c>
      <c r="P27" s="77">
        <v>37.567387906211437</v>
      </c>
      <c r="Q27" s="77">
        <v>26.759096</v>
      </c>
      <c r="R27" s="80">
        <v>4.9458181818181819</v>
      </c>
      <c r="S27" s="80">
        <v>0</v>
      </c>
      <c r="T27" s="78">
        <f>SUMPRODUCT(LTA!F27:AJ27,LTA!F$101:AJ$101,LTA!F$105:AJ$105)</f>
        <v>1.03</v>
      </c>
      <c r="U27" s="78">
        <f>SUMPRODUCT(LTA!F27:AJ27,LTA!F$102:AJ$102,LTA!F$105:AJ$105)</f>
        <v>426.26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-262</v>
      </c>
      <c r="AA27" s="117">
        <f>STOA!J27</f>
        <v>149.94000000000003</v>
      </c>
      <c r="AB27" s="117">
        <f>-STOA!P27</f>
        <v>0</v>
      </c>
      <c r="AC27">
        <f t="shared" si="0"/>
        <v>19.173174098815469</v>
      </c>
      <c r="AD27">
        <f t="shared" si="1"/>
        <v>1211.4061336670113</v>
      </c>
      <c r="AE27">
        <f>'IDT-1'!F27</f>
        <v>-83</v>
      </c>
      <c r="AF27" s="26"/>
      <c r="AG27">
        <f t="shared" si="2"/>
        <v>1128.4061336670113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11.95</v>
      </c>
      <c r="H28">
        <f>PPCL_Spot!T28</f>
        <v>18.508072075825435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925.03117442636722</v>
      </c>
      <c r="P28" s="77">
        <v>37.567387906211437</v>
      </c>
      <c r="Q28" s="77">
        <v>26.759096</v>
      </c>
      <c r="R28" s="80">
        <v>8.445818181818181</v>
      </c>
      <c r="S28" s="80">
        <v>0</v>
      </c>
      <c r="T28" s="78">
        <f>SUMPRODUCT(LTA!F28:AJ28,LTA!F$101:AJ$101,LTA!F$105:AJ$105)</f>
        <v>2.33</v>
      </c>
      <c r="U28" s="78">
        <f>SUMPRODUCT(LTA!F28:AJ28,LTA!F$102:AJ$102,LTA!F$105:AJ$105)</f>
        <v>430.02000000000004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-320</v>
      </c>
      <c r="AA28" s="117">
        <f>STOA!J28</f>
        <v>149.94000000000003</v>
      </c>
      <c r="AB28" s="117">
        <f>-STOA!P28</f>
        <v>0</v>
      </c>
      <c r="AC28">
        <f t="shared" si="0"/>
        <v>19.417986487817991</v>
      </c>
      <c r="AD28">
        <f t="shared" si="1"/>
        <v>1222.9098859172086</v>
      </c>
      <c r="AE28">
        <f>'IDT-1'!F28</f>
        <v>-49</v>
      </c>
      <c r="AF28" s="26"/>
      <c r="AG28">
        <f t="shared" si="2"/>
        <v>1173.9098859172086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11.95</v>
      </c>
      <c r="H29">
        <f>PPCL_Spot!T29</f>
        <v>18.508072075825435</v>
      </c>
      <c r="I29">
        <f>Bawana_NG!T29</f>
        <v>69.599999999999994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932.73881234356713</v>
      </c>
      <c r="P29" s="77">
        <v>37.567387906211437</v>
      </c>
      <c r="Q29" s="77">
        <v>26.759096</v>
      </c>
      <c r="R29" s="80">
        <v>13.213454545454546</v>
      </c>
      <c r="S29" s="80">
        <v>0</v>
      </c>
      <c r="T29" s="78">
        <f>SUMPRODUCT(LTA!F29:AJ29,LTA!F$101:AJ$101,LTA!F$105:AJ$105)</f>
        <v>4.37</v>
      </c>
      <c r="U29" s="78">
        <f>SUMPRODUCT(LTA!F29:AJ29,LTA!F$102:AJ$102,LTA!F$105:AJ$105)</f>
        <v>435.23000000000008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-379</v>
      </c>
      <c r="AA29" s="117">
        <f>STOA!J29</f>
        <v>149.94000000000003</v>
      </c>
      <c r="AB29" s="117">
        <f>-STOA!P29</f>
        <v>0</v>
      </c>
      <c r="AC29">
        <f t="shared" si="0"/>
        <v>20.070987787687898</v>
      </c>
      <c r="AD29">
        <f t="shared" si="1"/>
        <v>1187.9821588981752</v>
      </c>
      <c r="AE29">
        <f>'IDT-1'!F29</f>
        <v>-11</v>
      </c>
      <c r="AF29" s="26"/>
      <c r="AG29">
        <f t="shared" si="2"/>
        <v>1176.9821588981752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11.95</v>
      </c>
      <c r="H30">
        <f>PPCL_Spot!T30</f>
        <v>18.508072075825435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932.73881234356713</v>
      </c>
      <c r="P30" s="77">
        <v>37.567387906211437</v>
      </c>
      <c r="Q30" s="77">
        <v>26.759096</v>
      </c>
      <c r="R30" s="80">
        <v>16.545454545454547</v>
      </c>
      <c r="S30" s="80">
        <v>0</v>
      </c>
      <c r="T30" s="78">
        <f>SUMPRODUCT(LTA!F30:AJ30,LTA!F$101:AJ$101,LTA!F$105:AJ$105)</f>
        <v>6.9600000000000009</v>
      </c>
      <c r="U30" s="78">
        <f>SUMPRODUCT(LTA!F30:AJ30,LTA!F$102:AJ$102,LTA!F$105:AJ$105)</f>
        <v>441.74000000000007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-417</v>
      </c>
      <c r="AA30" s="117">
        <f>STOA!J30</f>
        <v>149.94000000000003</v>
      </c>
      <c r="AB30" s="117">
        <f>-STOA!P30</f>
        <v>0</v>
      </c>
      <c r="AC30">
        <f t="shared" si="0"/>
        <v>20.517758233531318</v>
      </c>
      <c r="AD30">
        <f t="shared" si="1"/>
        <v>1161.9673884523318</v>
      </c>
      <c r="AE30">
        <f>'IDT-1'!F30</f>
        <v>0</v>
      </c>
      <c r="AF30" s="26"/>
      <c r="AG30">
        <f t="shared" si="2"/>
        <v>1161.9673884523318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11.95</v>
      </c>
      <c r="H31">
        <f>PPCL_Spot!T31</f>
        <v>18.28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930.49499925596717</v>
      </c>
      <c r="P31" s="77">
        <v>37.567387906211437</v>
      </c>
      <c r="Q31" s="77">
        <v>26.759096</v>
      </c>
      <c r="R31" s="80">
        <v>19.040000000000003</v>
      </c>
      <c r="S31" s="80">
        <v>0</v>
      </c>
      <c r="T31" s="78">
        <f>SUMPRODUCT(LTA!F31:AJ31,LTA!F$101:AJ$101,LTA!F$105:AJ$105)</f>
        <v>10.879999999999999</v>
      </c>
      <c r="U31" s="78">
        <f>SUMPRODUCT(LTA!F31:AJ31,LTA!F$102:AJ$102,LTA!F$105:AJ$105)</f>
        <v>449.04000000000013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-429</v>
      </c>
      <c r="AA31" s="117">
        <f>STOA!J31</f>
        <v>149.94000000000003</v>
      </c>
      <c r="AB31" s="117">
        <f>-STOA!P31</f>
        <v>0</v>
      </c>
      <c r="AC31">
        <f t="shared" si="0"/>
        <v>20.723231174359523</v>
      </c>
      <c r="AD31">
        <f t="shared" si="1"/>
        <v>1161.004575802624</v>
      </c>
      <c r="AE31">
        <f>'IDT-1'!F31</f>
        <v>-11</v>
      </c>
      <c r="AF31" s="26"/>
      <c r="AG31">
        <f t="shared" si="2"/>
        <v>1150.004575802624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11.95</v>
      </c>
      <c r="H32">
        <f>PPCL_Spot!T32</f>
        <v>18.28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926.34447666796723</v>
      </c>
      <c r="P32" s="77">
        <v>37.567387906211437</v>
      </c>
      <c r="Q32" s="77">
        <v>26.759096</v>
      </c>
      <c r="R32" s="80">
        <v>20.350909090909088</v>
      </c>
      <c r="S32" s="80">
        <v>0</v>
      </c>
      <c r="T32" s="78">
        <f>SUMPRODUCT(LTA!F32:AJ32,LTA!F$101:AJ$101,LTA!F$105:AJ$105)</f>
        <v>15.739999999999998</v>
      </c>
      <c r="U32" s="78">
        <f>SUMPRODUCT(LTA!F32:AJ32,LTA!F$102:AJ$102,LTA!F$105:AJ$105)</f>
        <v>457.12000000000012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-459</v>
      </c>
      <c r="AA32" s="117">
        <f>STOA!J32</f>
        <v>149.94000000000003</v>
      </c>
      <c r="AB32" s="117">
        <f>-STOA!P32</f>
        <v>0</v>
      </c>
      <c r="AC32">
        <f t="shared" si="0"/>
        <v>21.07845840125098</v>
      </c>
      <c r="AD32">
        <f t="shared" si="1"/>
        <v>1140.7497350786414</v>
      </c>
      <c r="AE32">
        <f>'IDT-1'!F32</f>
        <v>0</v>
      </c>
      <c r="AF32" s="26"/>
      <c r="AG32">
        <f t="shared" si="2"/>
        <v>1140.7497350786414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-155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11.95</v>
      </c>
      <c r="H33">
        <f>PPCL_Spot!T33</f>
        <v>18.28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926.34433895117184</v>
      </c>
      <c r="P33" s="77">
        <v>37.567387906211437</v>
      </c>
      <c r="Q33" s="77">
        <v>26.759096</v>
      </c>
      <c r="R33" s="80">
        <v>20.350909090909088</v>
      </c>
      <c r="S33" s="80">
        <v>0</v>
      </c>
      <c r="T33" s="78">
        <f>SUMPRODUCT(LTA!F33:AJ33,LTA!F$101:AJ$101,LTA!F$105:AJ$105)</f>
        <v>21.700000000000003</v>
      </c>
      <c r="U33" s="78">
        <f>SUMPRODUCT(LTA!F33:AJ33,LTA!F$102:AJ$102,LTA!F$105:AJ$105)</f>
        <v>465.13000000000011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-437.3</v>
      </c>
      <c r="AA33" s="117">
        <f>STOA!J33</f>
        <v>149.94000000000003</v>
      </c>
      <c r="AB33" s="117">
        <f>-STOA!P33</f>
        <v>0</v>
      </c>
      <c r="AC33">
        <f t="shared" si="0"/>
        <v>21.452644198221307</v>
      </c>
      <c r="AD33">
        <f t="shared" si="1"/>
        <v>1126.0454115648756</v>
      </c>
      <c r="AE33">
        <f>'IDT-1'!F33</f>
        <v>0</v>
      </c>
      <c r="AF33" s="26"/>
      <c r="AG33">
        <f t="shared" si="2"/>
        <v>1126.0454115648756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11.95</v>
      </c>
      <c r="H34">
        <f>PPCL_Spot!T34</f>
        <v>18.28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918.03584107912116</v>
      </c>
      <c r="P34" s="77">
        <v>37.567387906211437</v>
      </c>
      <c r="Q34" s="77">
        <v>26.759096</v>
      </c>
      <c r="R34" s="80">
        <v>20.350909090909088</v>
      </c>
      <c r="S34" s="80">
        <v>0</v>
      </c>
      <c r="T34" s="78">
        <f>SUMPRODUCT(LTA!F34:AJ34,LTA!F$101:AJ$101,LTA!F$105:AJ$105)</f>
        <v>28.92</v>
      </c>
      <c r="U34" s="78">
        <f>SUMPRODUCT(LTA!F34:AJ34,LTA!F$102:AJ$102,LTA!F$105:AJ$105)</f>
        <v>479.9500000000001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-289</v>
      </c>
      <c r="AA34" s="117">
        <f>STOA!J34</f>
        <v>149.94000000000003</v>
      </c>
      <c r="AB34" s="117">
        <f>-STOA!P34</f>
        <v>0</v>
      </c>
      <c r="AC34">
        <f t="shared" si="0"/>
        <v>21.943699334622806</v>
      </c>
      <c r="AD34">
        <f t="shared" si="1"/>
        <v>1097.5858585564235</v>
      </c>
      <c r="AE34">
        <f>'IDT-1'!F34</f>
        <v>0</v>
      </c>
      <c r="AF34" s="26"/>
      <c r="AG34">
        <f t="shared" si="2"/>
        <v>1097.5858585564235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-395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9.7202978488692775</v>
      </c>
      <c r="F35">
        <f>GT_Spot!T35</f>
        <v>0</v>
      </c>
      <c r="G35">
        <f>PPCL_NG!T35</f>
        <v>11.95</v>
      </c>
      <c r="H35">
        <f>PPCL_Spot!T35</f>
        <v>18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780.45204088210255</v>
      </c>
      <c r="P35" s="77">
        <v>37.567387906211437</v>
      </c>
      <c r="Q35" s="77">
        <v>26.759096</v>
      </c>
      <c r="R35" s="80">
        <v>20.478181818181817</v>
      </c>
      <c r="S35" s="80">
        <v>0</v>
      </c>
      <c r="T35" s="78">
        <f>SUMPRODUCT(LTA!F35:AJ35,LTA!F$101:AJ$101,LTA!F$105:AJ$105)</f>
        <v>36.659999999999997</v>
      </c>
      <c r="U35" s="78">
        <f>SUMPRODUCT(LTA!F35:AJ35,LTA!F$102:AJ$102,LTA!F$105:AJ$105)</f>
        <v>455.81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-300</v>
      </c>
      <c r="AA35" s="117">
        <f>STOA!J35</f>
        <v>149.89000000000001</v>
      </c>
      <c r="AB35" s="117">
        <f>-STOA!P35</f>
        <v>0</v>
      </c>
      <c r="AC35">
        <f t="shared" si="0"/>
        <v>18.931669400304877</v>
      </c>
      <c r="AD35">
        <f t="shared" si="1"/>
        <v>1127.9553350550605</v>
      </c>
      <c r="AE35">
        <f>'IDT-1'!F35</f>
        <v>0</v>
      </c>
      <c r="AF35" s="26"/>
      <c r="AG35">
        <f t="shared" si="2"/>
        <v>1127.9553350550605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9.7202978488692775</v>
      </c>
      <c r="F36">
        <f>GT_Spot!T36</f>
        <v>0</v>
      </c>
      <c r="G36">
        <f>PPCL_NG!T36</f>
        <v>11.95</v>
      </c>
      <c r="H36">
        <f>PPCL_Spot!T36</f>
        <v>18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682.99667865903734</v>
      </c>
      <c r="P36" s="77">
        <v>37.567387906211437</v>
      </c>
      <c r="Q36" s="77">
        <v>26.759096</v>
      </c>
      <c r="R36" s="80">
        <v>20.478181818181817</v>
      </c>
      <c r="S36" s="80">
        <v>0</v>
      </c>
      <c r="T36" s="78">
        <f>SUMPRODUCT(LTA!F36:AJ36,LTA!F$101:AJ$101,LTA!F$105:AJ$105)</f>
        <v>44.58</v>
      </c>
      <c r="U36" s="78">
        <f>SUMPRODUCT(LTA!F36:AJ36,LTA!F$102:AJ$102,LTA!F$105:AJ$105)</f>
        <v>435.90000000000003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-304</v>
      </c>
      <c r="AA36" s="117">
        <f>STOA!J36</f>
        <v>149.89000000000001</v>
      </c>
      <c r="AB36" s="117">
        <f>-STOA!P36</f>
        <v>0</v>
      </c>
      <c r="AC36">
        <f t="shared" si="0"/>
        <v>16.672343594501385</v>
      </c>
      <c r="AD36">
        <f t="shared" si="1"/>
        <v>1166.7692986377988</v>
      </c>
      <c r="AE36">
        <f>'IDT-1'!F36</f>
        <v>0</v>
      </c>
      <c r="AF36" s="26"/>
      <c r="AG36">
        <f t="shared" si="2"/>
        <v>1166.7692986377988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18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658.28029980993688</v>
      </c>
      <c r="P37" s="77">
        <v>37.567387906211437</v>
      </c>
      <c r="Q37" s="77">
        <v>26.759096</v>
      </c>
      <c r="R37" s="80">
        <v>20.478181818181817</v>
      </c>
      <c r="S37" s="80">
        <v>0</v>
      </c>
      <c r="T37" s="78">
        <f>SUMPRODUCT(LTA!F37:AJ37,LTA!F$101:AJ$101,LTA!F$105:AJ$105)</f>
        <v>55.55</v>
      </c>
      <c r="U37" s="78">
        <f>SUMPRODUCT(LTA!F37:AJ37,LTA!F$102:AJ$102,LTA!F$105:AJ$105)</f>
        <v>442.91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-311</v>
      </c>
      <c r="AA37" s="117">
        <f>STOA!J37</f>
        <v>149.89000000000001</v>
      </c>
      <c r="AB37" s="117">
        <f>-STOA!P37</f>
        <v>0</v>
      </c>
      <c r="AC37">
        <f t="shared" si="0"/>
        <v>16.608042106562944</v>
      </c>
      <c r="AD37">
        <f t="shared" si="1"/>
        <v>1165.5532472425721</v>
      </c>
      <c r="AE37">
        <f>'IDT-1'!F37</f>
        <v>0</v>
      </c>
      <c r="AF37" s="26"/>
      <c r="AG37">
        <f t="shared" si="2"/>
        <v>1165.5532472425721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18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658.28029980993688</v>
      </c>
      <c r="P38" s="77">
        <v>37.567387906211437</v>
      </c>
      <c r="Q38" s="77">
        <v>26.759096</v>
      </c>
      <c r="R38" s="80">
        <v>20.478181818181817</v>
      </c>
      <c r="S38" s="80">
        <v>0</v>
      </c>
      <c r="T38" s="78">
        <f>SUMPRODUCT(LTA!F38:AJ38,LTA!F$101:AJ$101,LTA!F$105:AJ$105)</f>
        <v>63.25</v>
      </c>
      <c r="U38" s="78">
        <f>SUMPRODUCT(LTA!F38:AJ38,LTA!F$102:AJ$102,LTA!F$105:AJ$105)</f>
        <v>449.70000000000005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-305</v>
      </c>
      <c r="AA38" s="117">
        <f>STOA!J38</f>
        <v>149.89000000000001</v>
      </c>
      <c r="AB38" s="117">
        <f>-STOA!P38</f>
        <v>0</v>
      </c>
      <c r="AC38">
        <f t="shared" si="0"/>
        <v>17.214972992761492</v>
      </c>
      <c r="AD38">
        <f t="shared" si="1"/>
        <v>1125.4363163563735</v>
      </c>
      <c r="AE38">
        <f>'IDT-1'!F38</f>
        <v>0</v>
      </c>
      <c r="AF38" s="26"/>
      <c r="AG38">
        <f t="shared" si="2"/>
        <v>1125.4363163563735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11.95</v>
      </c>
      <c r="H39">
        <f>PPCL_Spot!T39</f>
        <v>18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657.19252924593695</v>
      </c>
      <c r="P39" s="77">
        <v>37.567387906211437</v>
      </c>
      <c r="Q39" s="77">
        <v>26.759096</v>
      </c>
      <c r="R39" s="80">
        <v>20.478181818181817</v>
      </c>
      <c r="S39" s="80">
        <v>0</v>
      </c>
      <c r="T39" s="78">
        <f>SUMPRODUCT(LTA!F39:AJ39,LTA!F$101:AJ$101,LTA!F$105:AJ$105)</f>
        <v>70.78</v>
      </c>
      <c r="U39" s="78">
        <f>SUMPRODUCT(LTA!F39:AJ39,LTA!F$102:AJ$102,LTA!F$105:AJ$105)</f>
        <v>456.09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-279</v>
      </c>
      <c r="AA39" s="117">
        <f>STOA!J39</f>
        <v>149.85000000000002</v>
      </c>
      <c r="AB39" s="117">
        <f>-STOA!P39</f>
        <v>0</v>
      </c>
      <c r="AC39">
        <f t="shared" si="0"/>
        <v>16.740709903123808</v>
      </c>
      <c r="AD39">
        <f t="shared" si="1"/>
        <v>1204.6030029491026</v>
      </c>
      <c r="AE39">
        <f>'IDT-1'!F39</f>
        <v>0</v>
      </c>
      <c r="AF39" s="26"/>
      <c r="AG39">
        <f t="shared" si="2"/>
        <v>1204.6030029491026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12.077464788732394</v>
      </c>
      <c r="F40">
        <f>GT_Spot!T40</f>
        <v>0</v>
      </c>
      <c r="G40">
        <f>PPCL_NG!T40</f>
        <v>11.95</v>
      </c>
      <c r="H40">
        <f>PPCL_Spot!T40</f>
        <v>18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653.38973669203779</v>
      </c>
      <c r="P40" s="77">
        <v>37.567387906211437</v>
      </c>
      <c r="Q40" s="77">
        <v>26.759096</v>
      </c>
      <c r="R40" s="80">
        <v>20.478181818181817</v>
      </c>
      <c r="S40" s="80">
        <v>0</v>
      </c>
      <c r="T40" s="78">
        <f>SUMPRODUCT(LTA!F40:AJ40,LTA!F$101:AJ$101,LTA!F$105:AJ$105)</f>
        <v>77.63</v>
      </c>
      <c r="U40" s="78">
        <f>SUMPRODUCT(LTA!F40:AJ40,LTA!F$102:AJ$102,LTA!F$105:AJ$105)</f>
        <v>463.03999999999996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-177</v>
      </c>
      <c r="AA40" s="117">
        <f>STOA!J40</f>
        <v>149.85000000000002</v>
      </c>
      <c r="AB40" s="117">
        <f>-STOA!P40</f>
        <v>0</v>
      </c>
      <c r="AC40">
        <f t="shared" si="0"/>
        <v>16.526837325675011</v>
      </c>
      <c r="AD40">
        <f t="shared" si="1"/>
        <v>1248.8150298794885</v>
      </c>
      <c r="AE40">
        <f>'IDT-1'!F40</f>
        <v>0</v>
      </c>
      <c r="AF40" s="26"/>
      <c r="AG40">
        <f t="shared" si="2"/>
        <v>1248.8150298794885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-128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12.077464788732394</v>
      </c>
      <c r="F41">
        <f>GT_Spot!T41</f>
        <v>0</v>
      </c>
      <c r="G41">
        <f>PPCL_NG!T41</f>
        <v>11.95</v>
      </c>
      <c r="H41">
        <f>PPCL_Spot!T41</f>
        <v>18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647.62072528963768</v>
      </c>
      <c r="P41" s="77">
        <v>37.567387906211437</v>
      </c>
      <c r="Q41" s="77">
        <v>26.759096</v>
      </c>
      <c r="R41" s="80">
        <v>20.478181818181817</v>
      </c>
      <c r="S41" s="80">
        <v>0</v>
      </c>
      <c r="T41" s="78">
        <f>SUMPRODUCT(LTA!F41:AJ41,LTA!F$101:AJ$101,LTA!F$105:AJ$105)</f>
        <v>84.37</v>
      </c>
      <c r="U41" s="78">
        <f>SUMPRODUCT(LTA!F41:AJ41,LTA!F$102:AJ$102,LTA!F$105:AJ$105)</f>
        <v>468.63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-132</v>
      </c>
      <c r="AA41" s="117">
        <f>STOA!J41</f>
        <v>149.85000000000002</v>
      </c>
      <c r="AB41" s="117">
        <f>-STOA!P41</f>
        <v>0</v>
      </c>
      <c r="AC41">
        <f t="shared" si="0"/>
        <v>15.581345615325821</v>
      </c>
      <c r="AD41">
        <f t="shared" si="1"/>
        <v>1369.3215101874378</v>
      </c>
      <c r="AE41">
        <f>'IDT-1'!F41</f>
        <v>0</v>
      </c>
      <c r="AF41" s="26"/>
      <c r="AG41">
        <f t="shared" si="2"/>
        <v>1369.3215101874378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12.077464788732394</v>
      </c>
      <c r="F42">
        <f>GT_Spot!T42</f>
        <v>0</v>
      </c>
      <c r="G42">
        <f>PPCL_NG!T42</f>
        <v>11.95</v>
      </c>
      <c r="H42">
        <f>PPCL_Spot!T42</f>
        <v>18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647.62072528963768</v>
      </c>
      <c r="P42" s="77">
        <v>37.567387906211437</v>
      </c>
      <c r="Q42" s="77">
        <v>26.759096</v>
      </c>
      <c r="R42" s="80">
        <v>20.478181818181817</v>
      </c>
      <c r="S42" s="80">
        <v>0</v>
      </c>
      <c r="T42" s="78">
        <f>SUMPRODUCT(LTA!F42:AJ42,LTA!F$101:AJ$101,LTA!F$105:AJ$105)</f>
        <v>90.4</v>
      </c>
      <c r="U42" s="78">
        <f>SUMPRODUCT(LTA!F42:AJ42,LTA!F$102:AJ$102,LTA!F$105:AJ$105)</f>
        <v>473.87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-89</v>
      </c>
      <c r="AA42" s="117">
        <f>STOA!J42</f>
        <v>149.85000000000002</v>
      </c>
      <c r="AB42" s="117">
        <f>-STOA!P42</f>
        <v>0</v>
      </c>
      <c r="AC42">
        <f t="shared" si="0"/>
        <v>15.298762131871422</v>
      </c>
      <c r="AD42">
        <f t="shared" si="1"/>
        <v>1423.8740936708921</v>
      </c>
      <c r="AE42">
        <f>'IDT-1'!F42</f>
        <v>0</v>
      </c>
      <c r="AF42" s="26"/>
      <c r="AG42">
        <f t="shared" si="2"/>
        <v>1423.8740936708921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12.077464788732394</v>
      </c>
      <c r="F43">
        <f>GT_Spot!T43</f>
        <v>0</v>
      </c>
      <c r="G43">
        <f>PPCL_NG!T43</f>
        <v>11.95</v>
      </c>
      <c r="H43">
        <f>PPCL_Spot!T43</f>
        <v>18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647.16501316003769</v>
      </c>
      <c r="P43" s="77">
        <v>37.567387906211437</v>
      </c>
      <c r="Q43" s="77">
        <v>26.759096</v>
      </c>
      <c r="R43" s="80">
        <v>20.478181818181817</v>
      </c>
      <c r="S43" s="80">
        <v>0</v>
      </c>
      <c r="T43" s="78">
        <f>SUMPRODUCT(LTA!F43:AJ43,LTA!F$101:AJ$101,LTA!F$105:AJ$105)</f>
        <v>92.34</v>
      </c>
      <c r="U43" s="78">
        <f>SUMPRODUCT(LTA!F43:AJ43,LTA!F$102:AJ$102,LTA!F$105:AJ$105)</f>
        <v>478.11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-61</v>
      </c>
      <c r="AA43" s="117">
        <f>STOA!J43</f>
        <v>149.85000000000002</v>
      </c>
      <c r="AB43" s="117">
        <f>-STOA!P43</f>
        <v>0</v>
      </c>
      <c r="AC43">
        <f t="shared" si="0"/>
        <v>15.455673395397287</v>
      </c>
      <c r="AD43">
        <f t="shared" si="1"/>
        <v>1417.4414702777663</v>
      </c>
      <c r="AE43">
        <f>'IDT-1'!F43</f>
        <v>0</v>
      </c>
      <c r="AF43" s="26"/>
      <c r="AG43">
        <f t="shared" si="2"/>
        <v>1417.4414702777663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11.723934723481413</v>
      </c>
      <c r="F44">
        <f>GT_Spot!T44</f>
        <v>0</v>
      </c>
      <c r="G44">
        <f>PPCL_NG!T44</f>
        <v>11.95</v>
      </c>
      <c r="H44">
        <f>PPCL_Spot!T44</f>
        <v>18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647.16501316003769</v>
      </c>
      <c r="P44" s="77">
        <v>37.567387906211437</v>
      </c>
      <c r="Q44" s="77">
        <v>26.759096</v>
      </c>
      <c r="R44" s="80">
        <v>20.478181818181817</v>
      </c>
      <c r="S44" s="80">
        <v>0</v>
      </c>
      <c r="T44" s="78">
        <f>SUMPRODUCT(LTA!F44:AJ44,LTA!F$101:AJ$101,LTA!F$105:AJ$105)</f>
        <v>96.85</v>
      </c>
      <c r="U44" s="78">
        <f>SUMPRODUCT(LTA!F44:AJ44,LTA!F$102:AJ$102,LTA!F$105:AJ$105)</f>
        <v>482.19000000000005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-41</v>
      </c>
      <c r="AA44" s="117">
        <f>STOA!J44</f>
        <v>149.85000000000002</v>
      </c>
      <c r="AB44" s="117">
        <f>-STOA!P44</f>
        <v>0</v>
      </c>
      <c r="AC44">
        <f t="shared" si="0"/>
        <v>15.350591780379171</v>
      </c>
      <c r="AD44">
        <f t="shared" si="1"/>
        <v>1445.7830218275335</v>
      </c>
      <c r="AE44">
        <f>'IDT-1'!F44</f>
        <v>0</v>
      </c>
      <c r="AF44" s="26"/>
      <c r="AG44">
        <f t="shared" si="2"/>
        <v>1445.7830218275335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11.723934723481413</v>
      </c>
      <c r="F45">
        <f>GT_Spot!T45</f>
        <v>0</v>
      </c>
      <c r="G45">
        <f>PPCL_NG!T45</f>
        <v>11.95</v>
      </c>
      <c r="H45">
        <f>PPCL_Spot!T45</f>
        <v>18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644.46128122181437</v>
      </c>
      <c r="P45" s="77">
        <v>37.567387906211437</v>
      </c>
      <c r="Q45" s="77">
        <v>26.759096</v>
      </c>
      <c r="R45" s="80">
        <v>20.478181818181817</v>
      </c>
      <c r="S45" s="80">
        <v>0</v>
      </c>
      <c r="T45" s="78">
        <f>SUMPRODUCT(LTA!F45:AJ45,LTA!F$101:AJ$101,LTA!F$105:AJ$105)</f>
        <v>100</v>
      </c>
      <c r="U45" s="78">
        <f>SUMPRODUCT(LTA!F45:AJ45,LTA!F$102:AJ$102,LTA!F$105:AJ$105)</f>
        <v>486.80000000000007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-55</v>
      </c>
      <c r="AA45" s="117">
        <f>STOA!J45</f>
        <v>149.85000000000002</v>
      </c>
      <c r="AB45" s="117">
        <f>-STOA!P45</f>
        <v>0</v>
      </c>
      <c r="AC45">
        <f t="shared" si="0"/>
        <v>14.897911798079866</v>
      </c>
      <c r="AD45">
        <f t="shared" si="1"/>
        <v>1507.2919698716091</v>
      </c>
      <c r="AE45">
        <f>'IDT-1'!F45</f>
        <v>-24.512</v>
      </c>
      <c r="AF45" s="26"/>
      <c r="AG45">
        <f t="shared" si="2"/>
        <v>1482.7799698716092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11.723934723481413</v>
      </c>
      <c r="F46">
        <f>GT_Spot!T46</f>
        <v>0</v>
      </c>
      <c r="G46">
        <f>PPCL_NG!T46</f>
        <v>11.95</v>
      </c>
      <c r="H46">
        <f>PPCL_Spot!T46</f>
        <v>18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765.33569348001424</v>
      </c>
      <c r="P46" s="77">
        <v>37.567387906211437</v>
      </c>
      <c r="Q46" s="77">
        <v>26.759096</v>
      </c>
      <c r="R46" s="80">
        <v>20.478181818181817</v>
      </c>
      <c r="S46" s="80">
        <v>0</v>
      </c>
      <c r="T46" s="78">
        <f>SUMPRODUCT(LTA!F46:AJ46,LTA!F$101:AJ$101,LTA!F$105:AJ$105)</f>
        <v>101.19</v>
      </c>
      <c r="U46" s="78">
        <f>SUMPRODUCT(LTA!F46:AJ46,LTA!F$102:AJ$102,LTA!F$105:AJ$105)</f>
        <v>516.90000000000009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-55</v>
      </c>
      <c r="AA46" s="117">
        <f>STOA!J46</f>
        <v>149.85000000000002</v>
      </c>
      <c r="AB46" s="117">
        <f>-STOA!P46</f>
        <v>0</v>
      </c>
      <c r="AC46">
        <f t="shared" si="0"/>
        <v>17.302333928615464</v>
      </c>
      <c r="AD46">
        <f t="shared" si="1"/>
        <v>1537.0519599992735</v>
      </c>
      <c r="AE46">
        <f>'IDT-1'!F46</f>
        <v>-11.502000000000001</v>
      </c>
      <c r="AF46" s="26"/>
      <c r="AG46">
        <f t="shared" si="2"/>
        <v>1525.5499599992736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11.723934723481413</v>
      </c>
      <c r="F47">
        <f>GT_Spot!T47</f>
        <v>0</v>
      </c>
      <c r="G47">
        <f>PPCL_NG!T47</f>
        <v>11.95</v>
      </c>
      <c r="H47">
        <f>PPCL_Spot!T47</f>
        <v>18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899.74207850528865</v>
      </c>
      <c r="P47" s="77">
        <v>37.567387906211437</v>
      </c>
      <c r="Q47" s="77">
        <v>26.759096</v>
      </c>
      <c r="R47" s="80">
        <v>20.478181818181817</v>
      </c>
      <c r="S47" s="80">
        <v>0</v>
      </c>
      <c r="T47" s="78">
        <f>SUMPRODUCT(LTA!F47:AJ47,LTA!F$101:AJ$101,LTA!F$105:AJ$105)</f>
        <v>102.96000000000001</v>
      </c>
      <c r="U47" s="78">
        <f>SUMPRODUCT(LTA!F47:AJ47,LTA!F$102:AJ$102,LTA!F$105:AJ$105)</f>
        <v>551.04000000000008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-54</v>
      </c>
      <c r="AA47" s="117">
        <f>STOA!J47</f>
        <v>149.81</v>
      </c>
      <c r="AB47" s="117">
        <f>-STOA!P47</f>
        <v>0</v>
      </c>
      <c r="AC47">
        <f t="shared" si="0"/>
        <v>20.745076044198658</v>
      </c>
      <c r="AD47">
        <f t="shared" si="1"/>
        <v>1484.885602908965</v>
      </c>
      <c r="AE47">
        <f>'IDT-1'!F47</f>
        <v>0</v>
      </c>
      <c r="AF47" s="26"/>
      <c r="AG47">
        <f t="shared" si="2"/>
        <v>1484.885602908965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11.723934723481413</v>
      </c>
      <c r="F48">
        <f>GT_Spot!T48</f>
        <v>0</v>
      </c>
      <c r="G48">
        <f>PPCL_NG!T48</f>
        <v>11.95</v>
      </c>
      <c r="H48">
        <f>PPCL_Spot!T48</f>
        <v>18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899.74207850528865</v>
      </c>
      <c r="P48" s="77">
        <v>37.567387906211437</v>
      </c>
      <c r="Q48" s="77">
        <v>26.759096</v>
      </c>
      <c r="R48" s="80">
        <v>20.478181818181817</v>
      </c>
      <c r="S48" s="80">
        <v>0</v>
      </c>
      <c r="T48" s="78">
        <f>SUMPRODUCT(LTA!F48:AJ48,LTA!F$101:AJ$101,LTA!F$105:AJ$105)</f>
        <v>103.89</v>
      </c>
      <c r="U48" s="78">
        <f>SUMPRODUCT(LTA!F48:AJ48,LTA!F$102:AJ$102,LTA!F$105:AJ$105)</f>
        <v>549.54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-201.81</v>
      </c>
      <c r="AA48" s="117">
        <f>STOA!J48</f>
        <v>149.81</v>
      </c>
      <c r="AB48" s="117">
        <f>-STOA!P48</f>
        <v>0</v>
      </c>
      <c r="AC48">
        <f t="shared" si="0"/>
        <v>20.099148018371373</v>
      </c>
      <c r="AD48">
        <f t="shared" si="1"/>
        <v>1557.1515309347922</v>
      </c>
      <c r="AE48">
        <f>'IDT-1'!F48</f>
        <v>0</v>
      </c>
      <c r="AF48" s="26"/>
      <c r="AG48">
        <f t="shared" si="2"/>
        <v>1557.1515309347922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11.723934723481413</v>
      </c>
      <c r="F49">
        <f>GT_Spot!T49</f>
        <v>0</v>
      </c>
      <c r="G49">
        <f>PPCL_NG!T49</f>
        <v>11.95</v>
      </c>
      <c r="H49">
        <f>PPCL_Spot!T49</f>
        <v>18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856.31670518395333</v>
      </c>
      <c r="P49" s="77">
        <v>37.567387906211437</v>
      </c>
      <c r="Q49" s="77">
        <v>26.759096</v>
      </c>
      <c r="R49" s="80">
        <v>20.478181818181817</v>
      </c>
      <c r="S49" s="80">
        <v>0</v>
      </c>
      <c r="T49" s="78">
        <f>SUMPRODUCT(LTA!F49:AJ49,LTA!F$101:AJ$101,LTA!F$105:AJ$105)</f>
        <v>111.47</v>
      </c>
      <c r="U49" s="78">
        <f>SUMPRODUCT(LTA!F49:AJ49,LTA!F$102:AJ$102,LTA!F$105:AJ$105)</f>
        <v>489.57000000000005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-232</v>
      </c>
      <c r="AA49" s="117">
        <f>STOA!J49</f>
        <v>149.81</v>
      </c>
      <c r="AB49" s="117">
        <f>-STOA!P49</f>
        <v>0</v>
      </c>
      <c r="AC49">
        <f t="shared" si="0"/>
        <v>18.724971926041121</v>
      </c>
      <c r="AD49">
        <f t="shared" si="1"/>
        <v>1522.5203337057869</v>
      </c>
      <c r="AE49">
        <f>'IDT-1'!F49</f>
        <v>0</v>
      </c>
      <c r="AF49" s="26"/>
      <c r="AG49">
        <f t="shared" si="2"/>
        <v>1522.5203337057869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11.723934723481413</v>
      </c>
      <c r="F50">
        <f>GT_Spot!T50</f>
        <v>0</v>
      </c>
      <c r="G50">
        <f>PPCL_NG!T50</f>
        <v>11.95</v>
      </c>
      <c r="H50">
        <f>PPCL_Spot!T50</f>
        <v>18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856.31670518395333</v>
      </c>
      <c r="P50" s="77">
        <v>37.567387906211437</v>
      </c>
      <c r="Q50" s="77">
        <v>26.759096</v>
      </c>
      <c r="R50" s="80">
        <v>20.478181818181817</v>
      </c>
      <c r="S50" s="80">
        <v>0</v>
      </c>
      <c r="T50" s="78">
        <f>SUMPRODUCT(LTA!F50:AJ50,LTA!F$101:AJ$101,LTA!F$105:AJ$105)</f>
        <v>111.75</v>
      </c>
      <c r="U50" s="78">
        <f>SUMPRODUCT(LTA!F50:AJ50,LTA!F$102:AJ$102,LTA!F$105:AJ$105)</f>
        <v>488.93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-224</v>
      </c>
      <c r="AA50" s="117">
        <f>STOA!J50</f>
        <v>149.81</v>
      </c>
      <c r="AB50" s="117">
        <f>-STOA!P50</f>
        <v>0</v>
      </c>
      <c r="AC50">
        <f t="shared" si="0"/>
        <v>18.118091254531837</v>
      </c>
      <c r="AD50">
        <f t="shared" si="1"/>
        <v>1590.7672143772961</v>
      </c>
      <c r="AE50">
        <f>'IDT-1'!F50</f>
        <v>0</v>
      </c>
      <c r="AF50" s="26"/>
      <c r="AG50">
        <f t="shared" si="2"/>
        <v>1590.7672143772961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11.373381070983809</v>
      </c>
      <c r="F51">
        <f>GT_Spot!T51</f>
        <v>0</v>
      </c>
      <c r="G51">
        <f>PPCL_NG!T51</f>
        <v>11.95</v>
      </c>
      <c r="H51">
        <f>PPCL_Spot!T51</f>
        <v>18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856.31670518395333</v>
      </c>
      <c r="P51" s="77">
        <v>37.567387906211437</v>
      </c>
      <c r="Q51" s="77">
        <v>26.759096</v>
      </c>
      <c r="R51" s="80">
        <v>20.478181818181817</v>
      </c>
      <c r="S51" s="80">
        <v>0</v>
      </c>
      <c r="T51" s="78">
        <f>SUMPRODUCT(LTA!F51:AJ51,LTA!F$101:AJ$101,LTA!F$105:AJ$105)</f>
        <v>111.77</v>
      </c>
      <c r="U51" s="78">
        <f>SUMPRODUCT(LTA!F51:AJ51,LTA!F$102:AJ$102,LTA!F$105:AJ$105)</f>
        <v>491.7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-223</v>
      </c>
      <c r="AA51" s="117">
        <f>STOA!J51</f>
        <v>149.81</v>
      </c>
      <c r="AB51" s="117">
        <f>-STOA!P51</f>
        <v>0</v>
      </c>
      <c r="AC51">
        <f t="shared" si="0"/>
        <v>18.4414147181445</v>
      </c>
      <c r="AD51">
        <f t="shared" si="1"/>
        <v>1558.8833372611859</v>
      </c>
      <c r="AE51">
        <f>'IDT-1'!F51</f>
        <v>0</v>
      </c>
      <c r="AF51" s="26"/>
      <c r="AG51">
        <f t="shared" si="2"/>
        <v>1558.8833372611859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11.373381070983809</v>
      </c>
      <c r="F52">
        <f>GT_Spot!T52</f>
        <v>0</v>
      </c>
      <c r="G52">
        <f>PPCL_NG!T52</f>
        <v>11.95</v>
      </c>
      <c r="H52">
        <f>PPCL_Spot!T52</f>
        <v>18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858.11114774395332</v>
      </c>
      <c r="P52" s="77">
        <v>37.567387906211437</v>
      </c>
      <c r="Q52" s="77">
        <v>26.759096</v>
      </c>
      <c r="R52" s="80">
        <v>20.478181818181817</v>
      </c>
      <c r="S52" s="80">
        <v>0</v>
      </c>
      <c r="T52" s="78">
        <f>SUMPRODUCT(LTA!F52:AJ52,LTA!F$101:AJ$101,LTA!F$105:AJ$105)</f>
        <v>111.89</v>
      </c>
      <c r="U52" s="78">
        <f>SUMPRODUCT(LTA!F52:AJ52,LTA!F$102:AJ$102,LTA!F$105:AJ$105)</f>
        <v>486.86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-217</v>
      </c>
      <c r="AA52" s="117">
        <f>STOA!J52</f>
        <v>149.81</v>
      </c>
      <c r="AB52" s="117">
        <f>-STOA!P52</f>
        <v>0</v>
      </c>
      <c r="AC52">
        <f t="shared" si="0"/>
        <v>18.136762584262492</v>
      </c>
      <c r="AD52">
        <f t="shared" si="1"/>
        <v>1606.9324319550681</v>
      </c>
      <c r="AE52">
        <f>'IDT-1'!F52</f>
        <v>0</v>
      </c>
      <c r="AF52" s="26"/>
      <c r="AG52">
        <f t="shared" si="2"/>
        <v>1606.9324319550681</v>
      </c>
      <c r="AI52" s="75">
        <f>PXIL!J52</f>
        <v>0</v>
      </c>
      <c r="AJ52" s="75">
        <f>PXIL!P52</f>
        <v>0</v>
      </c>
      <c r="AK52" s="75">
        <f>RTM_IEX!J52</f>
        <v>9.67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11.723934723481413</v>
      </c>
      <c r="F53">
        <f>GT_Spot!T53</f>
        <v>0</v>
      </c>
      <c r="G53">
        <f>PPCL_NG!T53</f>
        <v>11.95</v>
      </c>
      <c r="H53">
        <f>PPCL_Spot!T53</f>
        <v>18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859.11428376035337</v>
      </c>
      <c r="P53" s="77">
        <v>37.567387906211437</v>
      </c>
      <c r="Q53" s="77">
        <v>26.759096</v>
      </c>
      <c r="R53" s="80">
        <v>20.478181818181817</v>
      </c>
      <c r="S53" s="80">
        <v>0</v>
      </c>
      <c r="T53" s="78">
        <f>SUMPRODUCT(LTA!F53:AJ53,LTA!F$101:AJ$101,LTA!F$105:AJ$105)</f>
        <v>111.93</v>
      </c>
      <c r="U53" s="78">
        <f>SUMPRODUCT(LTA!F53:AJ53,LTA!F$102:AJ$102,LTA!F$105:AJ$105)</f>
        <v>492.4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-230</v>
      </c>
      <c r="AA53" s="117">
        <f>STOA!J53</f>
        <v>149.81</v>
      </c>
      <c r="AB53" s="117">
        <f>-STOA!P53</f>
        <v>0</v>
      </c>
      <c r="AC53">
        <f t="shared" si="0"/>
        <v>18.440882711137327</v>
      </c>
      <c r="AD53">
        <f t="shared" si="1"/>
        <v>1615.0720014970905</v>
      </c>
      <c r="AE53">
        <f>'IDT-1'!F53</f>
        <v>0</v>
      </c>
      <c r="AF53" s="26"/>
      <c r="AG53">
        <f t="shared" si="2"/>
        <v>1615.0720014970905</v>
      </c>
      <c r="AI53" s="75">
        <f>PXIL!J53</f>
        <v>0</v>
      </c>
      <c r="AJ53" s="75">
        <f>PXIL!P53</f>
        <v>0</v>
      </c>
      <c r="AK53" s="75">
        <f>RTM_IEX!J53</f>
        <v>24.18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11.723934723481413</v>
      </c>
      <c r="F54">
        <f>GT_Spot!T54</f>
        <v>0</v>
      </c>
      <c r="G54">
        <f>PPCL_NG!T54</f>
        <v>11.95</v>
      </c>
      <c r="H54">
        <f>PPCL_Spot!T54</f>
        <v>18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861.02087898035325</v>
      </c>
      <c r="P54" s="77">
        <v>37.567387906211437</v>
      </c>
      <c r="Q54" s="77">
        <v>26.759096</v>
      </c>
      <c r="R54" s="80">
        <v>20.478181818181817</v>
      </c>
      <c r="S54" s="80">
        <v>0</v>
      </c>
      <c r="T54" s="78">
        <f>SUMPRODUCT(LTA!F54:AJ54,LTA!F$101:AJ$101,LTA!F$105:AJ$105)</f>
        <v>111.99000000000001</v>
      </c>
      <c r="U54" s="78">
        <f>SUMPRODUCT(LTA!F54:AJ54,LTA!F$102:AJ$102,LTA!F$105:AJ$105)</f>
        <v>492.15999999999991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-251</v>
      </c>
      <c r="AA54" s="117">
        <f>STOA!J54</f>
        <v>149.81</v>
      </c>
      <c r="AB54" s="117">
        <f>-STOA!P54</f>
        <v>0</v>
      </c>
      <c r="AC54">
        <f t="shared" si="0"/>
        <v>18.77011742703943</v>
      </c>
      <c r="AD54">
        <f t="shared" si="1"/>
        <v>1609.9693620011883</v>
      </c>
      <c r="AE54">
        <f>'IDT-1'!F54</f>
        <v>0</v>
      </c>
      <c r="AF54" s="26"/>
      <c r="AG54">
        <f t="shared" si="2"/>
        <v>1609.9693620011883</v>
      </c>
      <c r="AI54" s="75">
        <f>PXIL!J54</f>
        <v>0</v>
      </c>
      <c r="AJ54" s="75">
        <f>PXIL!P54</f>
        <v>0</v>
      </c>
      <c r="AK54" s="75">
        <f>RTM_IEX!J54</f>
        <v>38.68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11.965457842248412</v>
      </c>
      <c r="F55">
        <f>GT_Spot!T55</f>
        <v>0</v>
      </c>
      <c r="G55">
        <f>PPCL_NG!T55</f>
        <v>11.95</v>
      </c>
      <c r="H55">
        <f>PPCL_Spot!T55</f>
        <v>18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719.90694330453357</v>
      </c>
      <c r="P55" s="77">
        <v>37.567387906211437</v>
      </c>
      <c r="Q55" s="77">
        <v>26.759096</v>
      </c>
      <c r="R55" s="80">
        <v>20.478181818181817</v>
      </c>
      <c r="S55" s="80">
        <v>0</v>
      </c>
      <c r="T55" s="78">
        <f>SUMPRODUCT(LTA!F55:AJ55,LTA!F$101:AJ$101,LTA!F$105:AJ$105)</f>
        <v>112.5</v>
      </c>
      <c r="U55" s="78">
        <f>SUMPRODUCT(LTA!F55:AJ55,LTA!F$102:AJ$102,LTA!F$105:AJ$105)</f>
        <v>492.76000000000005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-55</v>
      </c>
      <c r="AA55" s="117">
        <f>STOA!J55</f>
        <v>149.71</v>
      </c>
      <c r="AB55" s="117">
        <f>-STOA!P55</f>
        <v>0</v>
      </c>
      <c r="AC55">
        <f t="shared" si="0"/>
        <v>16.479815867239548</v>
      </c>
      <c r="AD55">
        <f t="shared" si="1"/>
        <v>1514.7172510039359</v>
      </c>
      <c r="AE55">
        <f>'IDT-1'!F55</f>
        <v>-34.067</v>
      </c>
      <c r="AF55" s="26"/>
      <c r="AG55">
        <f t="shared" si="2"/>
        <v>1480.6502510039359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11.965457842248412</v>
      </c>
      <c r="F56">
        <f>GT_Spot!T56</f>
        <v>0</v>
      </c>
      <c r="G56">
        <f>PPCL_NG!T56</f>
        <v>11.95</v>
      </c>
      <c r="H56">
        <f>PPCL_Spot!T56</f>
        <v>18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864.9570100613056</v>
      </c>
      <c r="P56" s="77">
        <v>37.567387906211437</v>
      </c>
      <c r="Q56" s="77">
        <v>26.759096</v>
      </c>
      <c r="R56" s="80">
        <v>20.478181818181817</v>
      </c>
      <c r="S56" s="80">
        <v>0</v>
      </c>
      <c r="T56" s="78">
        <f>SUMPRODUCT(LTA!F56:AJ56,LTA!F$101:AJ$101,LTA!F$105:AJ$105)</f>
        <v>111.59</v>
      </c>
      <c r="U56" s="78">
        <f>SUMPRODUCT(LTA!F56:AJ56,LTA!F$102:AJ$102,LTA!F$105:AJ$105)</f>
        <v>493.21000000000004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-255</v>
      </c>
      <c r="AA56" s="117">
        <f>STOA!J56</f>
        <v>149.71</v>
      </c>
      <c r="AB56" s="117">
        <f>-STOA!P56</f>
        <v>0</v>
      </c>
      <c r="AC56">
        <f t="shared" si="0"/>
        <v>18.506849294085743</v>
      </c>
      <c r="AD56">
        <f t="shared" si="1"/>
        <v>1572.2802843338616</v>
      </c>
      <c r="AE56">
        <f>'IDT-1'!F56</f>
        <v>-48.716999999999999</v>
      </c>
      <c r="AF56" s="26"/>
      <c r="AG56">
        <f t="shared" si="2"/>
        <v>1523.5632843338615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11.95</v>
      </c>
      <c r="H57">
        <f>PPCL_Spot!T57</f>
        <v>18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866.90136242450569</v>
      </c>
      <c r="P57" s="77">
        <v>37.567387906211437</v>
      </c>
      <c r="Q57" s="77">
        <v>26.759096</v>
      </c>
      <c r="R57" s="80">
        <v>20.478181818181817</v>
      </c>
      <c r="S57" s="80">
        <v>0</v>
      </c>
      <c r="T57" s="78">
        <f>SUMPRODUCT(LTA!F57:AJ57,LTA!F$101:AJ$101,LTA!F$105:AJ$105)</f>
        <v>111.27</v>
      </c>
      <c r="U57" s="78">
        <f>SUMPRODUCT(LTA!F57:AJ57,LTA!F$102:AJ$102,LTA!F$105:AJ$105)</f>
        <v>490.5800000000001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-255</v>
      </c>
      <c r="AA57" s="117">
        <f>STOA!J57</f>
        <v>149.71</v>
      </c>
      <c r="AB57" s="117">
        <f>-STOA!P57</f>
        <v>0</v>
      </c>
      <c r="AC57">
        <f t="shared" si="0"/>
        <v>18.720991196017533</v>
      </c>
      <c r="AD57">
        <f t="shared" si="1"/>
        <v>1546.1784962815782</v>
      </c>
      <c r="AE57">
        <f>'IDT-1'!F57</f>
        <v>-27.655999999999999</v>
      </c>
      <c r="AF57" s="26"/>
      <c r="AG57">
        <f t="shared" si="2"/>
        <v>1518.5224962815782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11.95</v>
      </c>
      <c r="H58">
        <f>PPCL_Spot!T58</f>
        <v>18</v>
      </c>
      <c r="I58">
        <f>Bawana_NG!T58</f>
        <v>69.599999999999994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897.16815866118066</v>
      </c>
      <c r="P58" s="77">
        <v>37.567387906211437</v>
      </c>
      <c r="Q58" s="77">
        <v>26.759096</v>
      </c>
      <c r="R58" s="80">
        <v>20.478181818181817</v>
      </c>
      <c r="S58" s="80">
        <v>0</v>
      </c>
      <c r="T58" s="78">
        <f>SUMPRODUCT(LTA!F58:AJ58,LTA!F$101:AJ$101,LTA!F$105:AJ$105)</f>
        <v>111.17</v>
      </c>
      <c r="U58" s="78">
        <f>SUMPRODUCT(LTA!F58:AJ58,LTA!F$102:AJ$102,LTA!F$105:AJ$105)</f>
        <v>505.79000000000008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-200</v>
      </c>
      <c r="AA58" s="117">
        <f>STOA!J58</f>
        <v>149.71</v>
      </c>
      <c r="AB58" s="117">
        <f>-STOA!P58</f>
        <v>0</v>
      </c>
      <c r="AC58">
        <f t="shared" si="0"/>
        <v>18.410056801124647</v>
      </c>
      <c r="AD58">
        <f t="shared" si="1"/>
        <v>1671.8662269131462</v>
      </c>
      <c r="AE58">
        <f>'IDT-1'!F58</f>
        <v>-51.154000000000003</v>
      </c>
      <c r="AF58" s="26"/>
      <c r="AG58">
        <f t="shared" si="2"/>
        <v>1620.7122269131462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11.95</v>
      </c>
      <c r="H59">
        <f>PPCL_Spot!T59</f>
        <v>18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911.12910678531955</v>
      </c>
      <c r="P59" s="77">
        <v>37.567387906211437</v>
      </c>
      <c r="Q59" s="77">
        <v>26.759096</v>
      </c>
      <c r="R59" s="80">
        <v>20.478181818181817</v>
      </c>
      <c r="S59" s="80">
        <v>0</v>
      </c>
      <c r="T59" s="78">
        <f>SUMPRODUCT(LTA!F59:AJ59,LTA!F$101:AJ$101,LTA!F$105:AJ$105)</f>
        <v>109.35000000000001</v>
      </c>
      <c r="U59" s="78">
        <f>SUMPRODUCT(LTA!F59:AJ59,LTA!F$102:AJ$102,LTA!F$105:AJ$105)</f>
        <v>544.83000000000004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-200</v>
      </c>
      <c r="AA59" s="117">
        <f>STOA!J59</f>
        <v>149.81</v>
      </c>
      <c r="AB59" s="117">
        <f>-STOA!P59</f>
        <v>0</v>
      </c>
      <c r="AC59">
        <f t="shared" si="0"/>
        <v>19.305235520726832</v>
      </c>
      <c r="AD59">
        <f t="shared" si="1"/>
        <v>1672.2519963176824</v>
      </c>
      <c r="AE59">
        <f>'IDT-1'!F59</f>
        <v>-22.928000000000001</v>
      </c>
      <c r="AF59" s="26"/>
      <c r="AG59">
        <f t="shared" si="2"/>
        <v>1649.3239963176823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11.95</v>
      </c>
      <c r="H60">
        <f>PPCL_Spot!T60</f>
        <v>18</v>
      </c>
      <c r="I60">
        <f>Bawana_NG!T60</f>
        <v>69.599999999999994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912.01597692011956</v>
      </c>
      <c r="P60" s="77">
        <v>37.567387906211437</v>
      </c>
      <c r="Q60" s="77">
        <v>26.759096</v>
      </c>
      <c r="R60" s="80">
        <v>20.478181818181817</v>
      </c>
      <c r="S60" s="80">
        <v>0</v>
      </c>
      <c r="T60" s="78">
        <f>SUMPRODUCT(LTA!F60:AJ60,LTA!F$101:AJ$101,LTA!F$105:AJ$105)</f>
        <v>106.89</v>
      </c>
      <c r="U60" s="78">
        <f>SUMPRODUCT(LTA!F60:AJ60,LTA!F$102:AJ$102,LTA!F$105:AJ$105)</f>
        <v>539.46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-195</v>
      </c>
      <c r="AA60" s="117">
        <f>STOA!J60</f>
        <v>149.81</v>
      </c>
      <c r="AB60" s="117">
        <f>-STOA!P60</f>
        <v>0</v>
      </c>
      <c r="AC60">
        <f t="shared" si="0"/>
        <v>19.107838964192332</v>
      </c>
      <c r="AD60">
        <f t="shared" si="1"/>
        <v>1760.5062630090174</v>
      </c>
      <c r="AE60">
        <f>'IDT-1'!F60</f>
        <v>0</v>
      </c>
      <c r="AF60" s="26"/>
      <c r="AG60">
        <f t="shared" si="2"/>
        <v>1760.5062630090174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11.95</v>
      </c>
      <c r="H61">
        <f>PPCL_Spot!T61</f>
        <v>18</v>
      </c>
      <c r="I61">
        <f>Bawana_NG!T61</f>
        <v>69.599999999999994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920.29553454891959</v>
      </c>
      <c r="P61" s="77">
        <v>37.567387906211437</v>
      </c>
      <c r="Q61" s="77">
        <v>26.759096</v>
      </c>
      <c r="R61" s="80">
        <v>20.478181818181817</v>
      </c>
      <c r="S61" s="80">
        <v>0</v>
      </c>
      <c r="T61" s="78">
        <f>SUMPRODUCT(LTA!F61:AJ61,LTA!F$101:AJ$101,LTA!F$105:AJ$105)</f>
        <v>103.92</v>
      </c>
      <c r="U61" s="78">
        <f>SUMPRODUCT(LTA!F61:AJ61,LTA!F$102:AJ$102,LTA!F$105:AJ$105)</f>
        <v>533.07000000000005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-171</v>
      </c>
      <c r="AA61" s="117">
        <f>STOA!J61</f>
        <v>149.81</v>
      </c>
      <c r="AB61" s="117">
        <f>-STOA!P61</f>
        <v>0</v>
      </c>
      <c r="AC61">
        <f t="shared" si="0"/>
        <v>18.885256010793089</v>
      </c>
      <c r="AD61">
        <f t="shared" si="1"/>
        <v>1783.6484035912167</v>
      </c>
      <c r="AE61">
        <f>'IDT-1'!F61</f>
        <v>0</v>
      </c>
      <c r="AF61" s="26"/>
      <c r="AG61">
        <f t="shared" si="2"/>
        <v>1783.6484035912167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11.95</v>
      </c>
      <c r="H62">
        <f>PPCL_Spot!T62</f>
        <v>18</v>
      </c>
      <c r="I62">
        <f>Bawana_NG!T62</f>
        <v>69.599999999999994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928.05815256011954</v>
      </c>
      <c r="P62" s="77">
        <v>37.567387906211437</v>
      </c>
      <c r="Q62" s="77">
        <v>26.759096</v>
      </c>
      <c r="R62" s="80">
        <v>20.478181818181817</v>
      </c>
      <c r="S62" s="80">
        <v>0</v>
      </c>
      <c r="T62" s="78">
        <f>SUMPRODUCT(LTA!F62:AJ62,LTA!F$101:AJ$101,LTA!F$105:AJ$105)</f>
        <v>101.27</v>
      </c>
      <c r="U62" s="78">
        <f>SUMPRODUCT(LTA!F62:AJ62,LTA!F$102:AJ$102,LTA!F$105:AJ$105)</f>
        <v>527.3900000000001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-143</v>
      </c>
      <c r="AA62" s="117">
        <f>STOA!J62</f>
        <v>149.81</v>
      </c>
      <c r="AB62" s="117">
        <f>-STOA!P62</f>
        <v>0</v>
      </c>
      <c r="AC62">
        <f t="shared" si="0"/>
        <v>18.631675478670175</v>
      </c>
      <c r="AD62">
        <f t="shared" si="1"/>
        <v>1811.3346021345394</v>
      </c>
      <c r="AE62">
        <f>'IDT-1'!F62</f>
        <v>0</v>
      </c>
      <c r="AF62" s="26"/>
      <c r="AG62">
        <f t="shared" si="2"/>
        <v>1811.3346021345394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11.95</v>
      </c>
      <c r="H63">
        <f>PPCL_Spot!T63</f>
        <v>18</v>
      </c>
      <c r="I63">
        <f>Bawana_NG!T63</f>
        <v>69.599999999999994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929.04166776291947</v>
      </c>
      <c r="P63" s="77">
        <v>37.567387906211437</v>
      </c>
      <c r="Q63" s="77">
        <v>26.759096</v>
      </c>
      <c r="R63" s="80">
        <v>20.478181818181817</v>
      </c>
      <c r="S63" s="80">
        <v>0</v>
      </c>
      <c r="T63" s="78">
        <f>SUMPRODUCT(LTA!F63:AJ63,LTA!F$101:AJ$101,LTA!F$105:AJ$105)</f>
        <v>98.67</v>
      </c>
      <c r="U63" s="78">
        <f>SUMPRODUCT(LTA!F63:AJ63,LTA!F$102:AJ$102,LTA!F$105:AJ$105)</f>
        <v>521.24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-111</v>
      </c>
      <c r="AA63" s="117">
        <f>STOA!J63</f>
        <v>149.85000000000002</v>
      </c>
      <c r="AB63" s="117">
        <f>-STOA!P63</f>
        <v>0</v>
      </c>
      <c r="AC63">
        <f t="shared" si="0"/>
        <v>18.901051258298235</v>
      </c>
      <c r="AD63">
        <f t="shared" si="1"/>
        <v>1765.3387415577113</v>
      </c>
      <c r="AE63">
        <f>'IDT-1'!F63</f>
        <v>0</v>
      </c>
      <c r="AF63" s="26"/>
      <c r="AG63">
        <f t="shared" si="2"/>
        <v>1765.3387415577113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11.95</v>
      </c>
      <c r="H64">
        <f>PPCL_Spot!T64</f>
        <v>18</v>
      </c>
      <c r="I64">
        <f>Bawana_NG!T64</f>
        <v>69.599999999999994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930.97566776291944</v>
      </c>
      <c r="P64" s="77">
        <v>37.567387906211437</v>
      </c>
      <c r="Q64" s="77">
        <v>26.759096</v>
      </c>
      <c r="R64" s="80">
        <v>20.478181818181817</v>
      </c>
      <c r="S64" s="80">
        <v>0</v>
      </c>
      <c r="T64" s="78">
        <f>SUMPRODUCT(LTA!F64:AJ64,LTA!F$101:AJ$101,LTA!F$105:AJ$105)</f>
        <v>94.740000000000009</v>
      </c>
      <c r="U64" s="78">
        <f>SUMPRODUCT(LTA!F64:AJ64,LTA!F$102:AJ$102,LTA!F$105:AJ$105)</f>
        <v>515.57000000000005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-82</v>
      </c>
      <c r="AA64" s="117">
        <f>STOA!J64</f>
        <v>149.85000000000002</v>
      </c>
      <c r="AB64" s="117">
        <f>-STOA!P64</f>
        <v>0</v>
      </c>
      <c r="AC64">
        <f t="shared" si="0"/>
        <v>18.132218384044805</v>
      </c>
      <c r="AD64">
        <f t="shared" si="1"/>
        <v>1837.4415744319645</v>
      </c>
      <c r="AE64">
        <f>'IDT-1'!F64</f>
        <v>0</v>
      </c>
      <c r="AF64" s="26"/>
      <c r="AG64">
        <f t="shared" si="2"/>
        <v>1837.4415744319645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11.95</v>
      </c>
      <c r="H65">
        <f>PPCL_Spot!T65</f>
        <v>18</v>
      </c>
      <c r="I65">
        <f>Bawana_NG!T65</f>
        <v>69.599999999999994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930.93205644971954</v>
      </c>
      <c r="P65" s="77">
        <v>37.567387906211437</v>
      </c>
      <c r="Q65" s="77">
        <v>26.759096</v>
      </c>
      <c r="R65" s="80">
        <v>20.478181818181817</v>
      </c>
      <c r="S65" s="80">
        <v>0</v>
      </c>
      <c r="T65" s="78">
        <f>SUMPRODUCT(LTA!F65:AJ65,LTA!F$101:AJ$101,LTA!F$105:AJ$105)</f>
        <v>88.14</v>
      </c>
      <c r="U65" s="78">
        <f>SUMPRODUCT(LTA!F65:AJ65,LTA!F$102:AJ$102,LTA!F$105:AJ$105)</f>
        <v>507.81000000000006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149.85000000000002</v>
      </c>
      <c r="AB65" s="117">
        <f>-STOA!P65</f>
        <v>0</v>
      </c>
      <c r="AC65">
        <f t="shared" si="0"/>
        <v>17.099897597224725</v>
      </c>
      <c r="AD65">
        <f t="shared" si="1"/>
        <v>1926.0702839055848</v>
      </c>
      <c r="AE65">
        <f>'IDT-1'!F65</f>
        <v>-162.922</v>
      </c>
      <c r="AF65" s="26"/>
      <c r="AG65">
        <f t="shared" si="2"/>
        <v>1763.1482839055848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11.95</v>
      </c>
      <c r="H66">
        <f>PPCL_Spot!T66</f>
        <v>18</v>
      </c>
      <c r="I66">
        <f>Bawana_NG!T66</f>
        <v>69.599999999999994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930.93205644971954</v>
      </c>
      <c r="P66" s="77">
        <v>37.567387906211437</v>
      </c>
      <c r="Q66" s="77">
        <v>26.759096</v>
      </c>
      <c r="R66" s="80">
        <v>20.478181818181817</v>
      </c>
      <c r="S66" s="80">
        <v>0</v>
      </c>
      <c r="T66" s="78">
        <f>SUMPRODUCT(LTA!F66:AJ66,LTA!F$101:AJ$101,LTA!F$105:AJ$105)</f>
        <v>81.240000000000009</v>
      </c>
      <c r="U66" s="78">
        <f>SUMPRODUCT(LTA!F66:AJ66,LTA!F$102:AJ$102,LTA!F$105:AJ$105)</f>
        <v>500.36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149.85000000000002</v>
      </c>
      <c r="AB66" s="117">
        <f>-STOA!P66</f>
        <v>0</v>
      </c>
      <c r="AC66">
        <f t="shared" si="0"/>
        <v>17.271497597224727</v>
      </c>
      <c r="AD66">
        <f t="shared" si="1"/>
        <v>1945.3986839055849</v>
      </c>
      <c r="AE66">
        <f>'IDT-1'!F66</f>
        <v>-150.36500000000001</v>
      </c>
      <c r="AF66" s="26"/>
      <c r="AG66">
        <f t="shared" si="2"/>
        <v>1795.0336839055849</v>
      </c>
      <c r="AI66" s="75">
        <f>PXIL!J66</f>
        <v>0</v>
      </c>
      <c r="AJ66" s="75">
        <f>PXIL!P66</f>
        <v>0</v>
      </c>
      <c r="AK66" s="75">
        <f>RTM_IEX!J66</f>
        <v>33.85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12.082294264339152</v>
      </c>
      <c r="F67">
        <f>GT_Spot!T67</f>
        <v>0</v>
      </c>
      <c r="G67">
        <f>PPCL_NG!T67</f>
        <v>11.95</v>
      </c>
      <c r="H67">
        <f>PPCL_Spot!T67</f>
        <v>18</v>
      </c>
      <c r="I67">
        <f>Bawana_NG!T67</f>
        <v>69.599999999999994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919.40724790771947</v>
      </c>
      <c r="P67" s="77">
        <v>37.567387906211437</v>
      </c>
      <c r="Q67" s="77">
        <v>26.759096</v>
      </c>
      <c r="R67" s="80">
        <v>20.478181818181817</v>
      </c>
      <c r="S67" s="80">
        <v>0</v>
      </c>
      <c r="T67" s="78">
        <f>SUMPRODUCT(LTA!F67:AJ67,LTA!F$101:AJ$101,LTA!F$105:AJ$105)</f>
        <v>77.77</v>
      </c>
      <c r="U67" s="78">
        <f>SUMPRODUCT(LTA!F67:AJ67,LTA!F$102:AJ$102,LTA!F$105:AJ$105)</f>
        <v>493.0200000000001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149.89000000000001</v>
      </c>
      <c r="AB67" s="117">
        <f>-STOA!P67</f>
        <v>0</v>
      </c>
      <c r="AC67">
        <f t="shared" si="0"/>
        <v>16.90510102948878</v>
      </c>
      <c r="AD67">
        <f t="shared" si="1"/>
        <v>1904.1291068669634</v>
      </c>
      <c r="AE67">
        <f>'IDT-1'!F67</f>
        <v>-145.226</v>
      </c>
      <c r="AF67" s="26"/>
      <c r="AG67">
        <f t="shared" si="2"/>
        <v>1758.9031068669633</v>
      </c>
      <c r="AI67" s="75">
        <f>PXIL!J67</f>
        <v>0</v>
      </c>
      <c r="AJ67" s="75">
        <f>PXIL!P67</f>
        <v>0</v>
      </c>
      <c r="AK67" s="75">
        <f>RTM_IEX!J67</f>
        <v>14.51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12.082294264339152</v>
      </c>
      <c r="F68">
        <f>GT_Spot!T68</f>
        <v>0</v>
      </c>
      <c r="G68">
        <f>PPCL_NG!T68</f>
        <v>11.95</v>
      </c>
      <c r="H68">
        <f>PPCL_Spot!T68</f>
        <v>18</v>
      </c>
      <c r="I68">
        <f>Bawana_NG!T68</f>
        <v>69.599999999999994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919.40724790771947</v>
      </c>
      <c r="P68" s="77">
        <v>37.567387906211437</v>
      </c>
      <c r="Q68" s="77">
        <v>26.759096</v>
      </c>
      <c r="R68" s="80">
        <v>20.478181818181817</v>
      </c>
      <c r="S68" s="80">
        <v>0</v>
      </c>
      <c r="T68" s="78">
        <f>SUMPRODUCT(LTA!F68:AJ68,LTA!F$101:AJ$101,LTA!F$105:AJ$105)</f>
        <v>68.28</v>
      </c>
      <c r="U68" s="78">
        <f>SUMPRODUCT(LTA!F68:AJ68,LTA!F$102:AJ$102,LTA!F$105:AJ$105)</f>
        <v>485.96000000000004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149.89000000000001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16.97215702948878</v>
      </c>
      <c r="AD68">
        <f t="shared" ref="AD68:AD98" si="4">SUM(B68:AB68,AI68:AR68)-AC68</f>
        <v>1911.6820508669634</v>
      </c>
      <c r="AE68">
        <f>'IDT-1'!F68</f>
        <v>-139.88</v>
      </c>
      <c r="AF68" s="26"/>
      <c r="AG68">
        <f t="shared" ref="AG68:AG98" si="5">SUM(AD68:AF68)</f>
        <v>1771.8020508669633</v>
      </c>
      <c r="AI68" s="75">
        <f>PXIL!J68</f>
        <v>0</v>
      </c>
      <c r="AJ68" s="75">
        <f>PXIL!P68</f>
        <v>0</v>
      </c>
      <c r="AK68" s="75">
        <f>RTM_IEX!J68</f>
        <v>38.68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12.082294264339152</v>
      </c>
      <c r="F69">
        <f>GT_Spot!T69</f>
        <v>0</v>
      </c>
      <c r="G69">
        <f>PPCL_NG!T69</f>
        <v>11.95</v>
      </c>
      <c r="H69">
        <f>PPCL_Spot!T69</f>
        <v>18</v>
      </c>
      <c r="I69">
        <f>Bawana_NG!T69</f>
        <v>69.599999999999994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924.3187124657195</v>
      </c>
      <c r="P69" s="77">
        <v>37.567387906211437</v>
      </c>
      <c r="Q69" s="77">
        <v>26.759096</v>
      </c>
      <c r="R69" s="80">
        <v>18.144000000000002</v>
      </c>
      <c r="S69" s="80">
        <v>0</v>
      </c>
      <c r="T69" s="78">
        <f>SUMPRODUCT(LTA!F69:AJ69,LTA!F$101:AJ$101,LTA!F$105:AJ$105)</f>
        <v>60.660000000000004</v>
      </c>
      <c r="U69" s="78">
        <f>SUMPRODUCT(LTA!F69:AJ69,LTA!F$102:AJ$102,LTA!F$105:AJ$105)</f>
        <v>477.8900000000001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149.89000000000001</v>
      </c>
      <c r="AB69" s="117">
        <f>-STOA!P69</f>
        <v>0</v>
      </c>
      <c r="AC69">
        <f t="shared" si="3"/>
        <v>16.856765117599181</v>
      </c>
      <c r="AD69">
        <f t="shared" si="4"/>
        <v>1898.6847255186713</v>
      </c>
      <c r="AE69">
        <f>'IDT-1'!F69</f>
        <v>-136.17500000000001</v>
      </c>
      <c r="AF69" s="26"/>
      <c r="AG69">
        <f t="shared" si="5"/>
        <v>1762.5097255186713</v>
      </c>
      <c r="AI69" s="75">
        <f>PXIL!J69</f>
        <v>0</v>
      </c>
      <c r="AJ69" s="75">
        <f>PXIL!P69</f>
        <v>0</v>
      </c>
      <c r="AK69" s="75">
        <f>RTM_IEX!J69</f>
        <v>38.68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12.082294264339152</v>
      </c>
      <c r="F70">
        <f>GT_Spot!T70</f>
        <v>0</v>
      </c>
      <c r="G70">
        <f>PPCL_NG!T70</f>
        <v>11.95</v>
      </c>
      <c r="H70">
        <f>PPCL_Spot!T70</f>
        <v>18</v>
      </c>
      <c r="I70">
        <f>Bawana_NG!T70</f>
        <v>69.599999999999994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924.3187124657195</v>
      </c>
      <c r="P70" s="77">
        <v>37.567387906211437</v>
      </c>
      <c r="Q70" s="77">
        <v>26.759096</v>
      </c>
      <c r="R70" s="80">
        <v>16.278181818181814</v>
      </c>
      <c r="S70" s="80">
        <v>0</v>
      </c>
      <c r="T70" s="78">
        <f>SUMPRODUCT(LTA!F70:AJ70,LTA!F$101:AJ$101,LTA!F$105:AJ$105)</f>
        <v>52.95</v>
      </c>
      <c r="U70" s="78">
        <f>SUMPRODUCT(LTA!F70:AJ70,LTA!F$102:AJ$102,LTA!F$105:AJ$105)</f>
        <v>470.12000000000006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149.89000000000001</v>
      </c>
      <c r="AB70" s="117">
        <f>-STOA!P70</f>
        <v>0</v>
      </c>
      <c r="AC70">
        <f t="shared" si="3"/>
        <v>16.704121917599181</v>
      </c>
      <c r="AD70">
        <f t="shared" si="4"/>
        <v>1881.4915505368531</v>
      </c>
      <c r="AE70">
        <f>'IDT-1'!F70</f>
        <v>-150.04499999999999</v>
      </c>
      <c r="AF70" s="26"/>
      <c r="AG70">
        <f t="shared" si="5"/>
        <v>1731.446550536853</v>
      </c>
      <c r="AI70" s="75">
        <f>PXIL!J70</f>
        <v>0</v>
      </c>
      <c r="AJ70" s="75">
        <f>PXIL!P70</f>
        <v>0</v>
      </c>
      <c r="AK70" s="75">
        <f>RTM_IEX!J70</f>
        <v>38.68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12.082294264339152</v>
      </c>
      <c r="F71">
        <f>GT_Spot!T71</f>
        <v>0</v>
      </c>
      <c r="G71">
        <f>PPCL_NG!T71</f>
        <v>11.95</v>
      </c>
      <c r="H71">
        <f>PPCL_Spot!T71</f>
        <v>18</v>
      </c>
      <c r="I71">
        <f>Bawana_NG!T71</f>
        <v>69.599999999999994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930.80922073651948</v>
      </c>
      <c r="P71" s="77">
        <v>37.567387906211437</v>
      </c>
      <c r="Q71" s="77">
        <v>26.759096</v>
      </c>
      <c r="R71" s="80">
        <v>14.789090909090911</v>
      </c>
      <c r="S71" s="80">
        <v>0</v>
      </c>
      <c r="T71" s="78">
        <f>SUMPRODUCT(LTA!F71:AJ71,LTA!F$101:AJ$101,LTA!F$105:AJ$105)</f>
        <v>45.28</v>
      </c>
      <c r="U71" s="78">
        <f>SUMPRODUCT(LTA!F71:AJ71,LTA!F$102:AJ$102,LTA!F$105:AJ$105)</f>
        <v>462.91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149.99</v>
      </c>
      <c r="AB71" s="117">
        <f>-STOA!P71</f>
        <v>0</v>
      </c>
      <c r="AC71">
        <f t="shared" si="3"/>
        <v>16.544030216048078</v>
      </c>
      <c r="AD71">
        <f t="shared" si="4"/>
        <v>1803.193059600113</v>
      </c>
      <c r="AE71">
        <f>'IDT-1'!F71</f>
        <v>-165.67400000000001</v>
      </c>
      <c r="AF71" s="26"/>
      <c r="AG71">
        <f t="shared" si="5"/>
        <v>1637.519059600113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11.95</v>
      </c>
      <c r="H72">
        <f>PPCL_Spot!T72</f>
        <v>18</v>
      </c>
      <c r="I72">
        <f>Bawana_NG!T72</f>
        <v>69.599999999999994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930.86541115651949</v>
      </c>
      <c r="P72" s="77">
        <v>37.567387906211437</v>
      </c>
      <c r="Q72" s="77">
        <v>26.759096</v>
      </c>
      <c r="R72" s="80">
        <v>13.97709090909091</v>
      </c>
      <c r="S72" s="80">
        <v>0</v>
      </c>
      <c r="T72" s="78">
        <f>SUMPRODUCT(LTA!F72:AJ72,LTA!F$101:AJ$101,LTA!F$105:AJ$105)</f>
        <v>37.57</v>
      </c>
      <c r="U72" s="78">
        <f>SUMPRODUCT(LTA!F72:AJ72,LTA!F$102:AJ$102,LTA!F$105:AJ$105)</f>
        <v>455.69000000000005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149.99</v>
      </c>
      <c r="AB72" s="117">
        <f>-STOA!P72</f>
        <v>0</v>
      </c>
      <c r="AC72">
        <f t="shared" si="3"/>
        <v>16.309853518644566</v>
      </c>
      <c r="AD72">
        <f t="shared" si="4"/>
        <v>1837.082591781874</v>
      </c>
      <c r="AE72">
        <f>'IDT-1'!F72</f>
        <v>-172.32400000000001</v>
      </c>
      <c r="AF72" s="26"/>
      <c r="AG72">
        <f t="shared" si="5"/>
        <v>1664.758591781874</v>
      </c>
      <c r="AI72" s="75">
        <f>PXIL!J72</f>
        <v>0</v>
      </c>
      <c r="AJ72" s="75">
        <f>PXIL!P72</f>
        <v>0</v>
      </c>
      <c r="AK72" s="75">
        <f>RTM_IEX!J72</f>
        <v>19.34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12.083459328696703</v>
      </c>
      <c r="F73">
        <f>GT_Spot!T73</f>
        <v>0</v>
      </c>
      <c r="G73">
        <f>PPCL_NG!T73</f>
        <v>11.95</v>
      </c>
      <c r="H73">
        <f>PPCL_Spot!T73</f>
        <v>18</v>
      </c>
      <c r="I73">
        <f>Bawana_NG!T73</f>
        <v>69.599999999999994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936.40301846491946</v>
      </c>
      <c r="P73" s="77">
        <v>37.567387906211437</v>
      </c>
      <c r="Q73" s="77">
        <v>26.759096</v>
      </c>
      <c r="R73" s="80">
        <v>12.383636363636365</v>
      </c>
      <c r="S73" s="80">
        <v>0</v>
      </c>
      <c r="T73" s="78">
        <f>SUMPRODUCT(LTA!F73:AJ73,LTA!F$101:AJ$101,LTA!F$105:AJ$105)</f>
        <v>29.98</v>
      </c>
      <c r="U73" s="78">
        <f>SUMPRODUCT(LTA!F73:AJ73,LTA!F$102:AJ$102,LTA!F$105:AJ$105)</f>
        <v>448.41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149.99</v>
      </c>
      <c r="AB73" s="117">
        <f>-STOA!P73</f>
        <v>0</v>
      </c>
      <c r="AC73">
        <f t="shared" si="3"/>
        <v>16.043514062958486</v>
      </c>
      <c r="AD73">
        <f t="shared" si="4"/>
        <v>1807.0830840005056</v>
      </c>
      <c r="AE73">
        <f>'IDT-1'!F73</f>
        <v>-185.977</v>
      </c>
      <c r="AF73" s="26"/>
      <c r="AG73">
        <f t="shared" si="5"/>
        <v>1621.1060840005055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12.083459328696703</v>
      </c>
      <c r="F74">
        <f>GT_Spot!T74</f>
        <v>0</v>
      </c>
      <c r="G74">
        <f>PPCL_NG!T74</f>
        <v>11.95</v>
      </c>
      <c r="H74">
        <f>PPCL_Spot!T74</f>
        <v>18</v>
      </c>
      <c r="I74">
        <f>Bawana_NG!T74</f>
        <v>69.599999999999994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933.69885013051942</v>
      </c>
      <c r="P74" s="77">
        <v>37.567387906211437</v>
      </c>
      <c r="Q74" s="77">
        <v>26.759096</v>
      </c>
      <c r="R74" s="80">
        <v>7.4989090909090912</v>
      </c>
      <c r="S74" s="80">
        <v>0</v>
      </c>
      <c r="T74" s="78">
        <f>SUMPRODUCT(LTA!F74:AJ74,LTA!F$101:AJ$101,LTA!F$105:AJ$105)</f>
        <v>22.44</v>
      </c>
      <c r="U74" s="78">
        <f>SUMPRODUCT(LTA!F74:AJ74,LTA!F$102:AJ$102,LTA!F$105:AJ$105)</f>
        <v>442.07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149.99</v>
      </c>
      <c r="AB74" s="117">
        <f>-STOA!P74</f>
        <v>0</v>
      </c>
      <c r="AC74">
        <f t="shared" si="3"/>
        <v>15.939683781615763</v>
      </c>
      <c r="AD74">
        <f t="shared" si="4"/>
        <v>1795.388018674721</v>
      </c>
      <c r="AE74">
        <f>'IDT-1'!F74</f>
        <v>-194.62700000000001</v>
      </c>
      <c r="AF74" s="26"/>
      <c r="AG74">
        <f t="shared" si="5"/>
        <v>1600.7610186747211</v>
      </c>
      <c r="AI74" s="75">
        <f>PXIL!J74</f>
        <v>0</v>
      </c>
      <c r="AJ74" s="75">
        <f>PXIL!P74</f>
        <v>0</v>
      </c>
      <c r="AK74" s="75">
        <f>RTM_IEX!J74</f>
        <v>9.67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11.95</v>
      </c>
      <c r="H75">
        <f>PPCL_Spot!T75</f>
        <v>18</v>
      </c>
      <c r="I75">
        <f>Bawana_NG!T75</f>
        <v>69.599999999999994</v>
      </c>
      <c r="J75">
        <f>Bawana_RLNG!T75</f>
        <v>0</v>
      </c>
      <c r="K75">
        <f>Bawana_Spot!T75</f>
        <v>34.779999999999994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946.32683042771941</v>
      </c>
      <c r="P75" s="77">
        <v>37.567387906211437</v>
      </c>
      <c r="Q75" s="77">
        <v>26.759096</v>
      </c>
      <c r="R75" s="80">
        <v>0</v>
      </c>
      <c r="S75" s="80">
        <v>0</v>
      </c>
      <c r="T75" s="78">
        <f>SUMPRODUCT(LTA!F75:AJ75,LTA!F$101:AJ$101,LTA!F$105:AJ$105)</f>
        <v>15.84</v>
      </c>
      <c r="U75" s="78">
        <f>SUMPRODUCT(LTA!F75:AJ75,LTA!F$102:AJ$102,LTA!F$105:AJ$105)</f>
        <v>437.35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150.08000000000001</v>
      </c>
      <c r="AB75" s="117">
        <f>-STOA!P75</f>
        <v>0</v>
      </c>
      <c r="AC75">
        <f t="shared" si="3"/>
        <v>15.829290422021323</v>
      </c>
      <c r="AD75">
        <f t="shared" si="4"/>
        <v>1706.6163432345581</v>
      </c>
      <c r="AE75">
        <f>'IDT-1'!F75</f>
        <v>-201.81100000000001</v>
      </c>
      <c r="AF75" s="26"/>
      <c r="AG75">
        <f t="shared" si="5"/>
        <v>1504.8053432345582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11.95</v>
      </c>
      <c r="H76">
        <f>PPCL_Spot!T76</f>
        <v>18</v>
      </c>
      <c r="I76">
        <f>Bawana_NG!T76</f>
        <v>69.599999999999994</v>
      </c>
      <c r="J76">
        <f>Bawana_RLNG!T76</f>
        <v>0</v>
      </c>
      <c r="K76">
        <f>Bawana_Spot!T76</f>
        <v>34.779999999999994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948.27118309771947</v>
      </c>
      <c r="P76" s="77">
        <v>37.567387906211437</v>
      </c>
      <c r="Q76" s="77">
        <v>26.759096</v>
      </c>
      <c r="R76" s="80">
        <v>0</v>
      </c>
      <c r="S76" s="80">
        <v>0</v>
      </c>
      <c r="T76" s="78">
        <f>SUMPRODUCT(LTA!F76:AJ76,LTA!F$101:AJ$101,LTA!F$105:AJ$105)</f>
        <v>10.85</v>
      </c>
      <c r="U76" s="78">
        <f>SUMPRODUCT(LTA!F76:AJ76,LTA!F$102:AJ$102,LTA!F$105:AJ$105)</f>
        <v>430.47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150.08000000000001</v>
      </c>
      <c r="AB76" s="117">
        <f>-STOA!P76</f>
        <v>0</v>
      </c>
      <c r="AC76">
        <f t="shared" si="3"/>
        <v>15.404575879673903</v>
      </c>
      <c r="AD76">
        <f t="shared" si="4"/>
        <v>1735.1154104469058</v>
      </c>
      <c r="AE76">
        <f>'IDT-1'!F76</f>
        <v>-202</v>
      </c>
      <c r="AF76" s="26"/>
      <c r="AG76">
        <f t="shared" si="5"/>
        <v>1533.1154104469058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11.95</v>
      </c>
      <c r="H77">
        <f>PPCL_Spot!T77</f>
        <v>18</v>
      </c>
      <c r="I77">
        <f>Bawana_NG!T77</f>
        <v>69.599999999999994</v>
      </c>
      <c r="J77">
        <f>Bawana_RLNG!T77</f>
        <v>0</v>
      </c>
      <c r="K77">
        <f>Bawana_Spot!T77</f>
        <v>34.779999999999994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957.18993365011954</v>
      </c>
      <c r="P77" s="77">
        <v>37.567387906211437</v>
      </c>
      <c r="Q77" s="77">
        <v>26.759096</v>
      </c>
      <c r="R77" s="80">
        <v>0</v>
      </c>
      <c r="S77" s="80">
        <v>0</v>
      </c>
      <c r="T77" s="78">
        <f>SUMPRODUCT(LTA!F77:AJ77,LTA!F$101:AJ$101,LTA!F$105:AJ$105)</f>
        <v>5.4</v>
      </c>
      <c r="U77" s="78">
        <f>SUMPRODUCT(LTA!F77:AJ77,LTA!F$102:AJ$102,LTA!F$105:AJ$105)</f>
        <v>427.28000000000003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150.08000000000001</v>
      </c>
      <c r="AB77" s="117">
        <f>-STOA!P77</f>
        <v>0</v>
      </c>
      <c r="AC77">
        <f t="shared" si="3"/>
        <v>15.451419522146002</v>
      </c>
      <c r="AD77">
        <f t="shared" si="4"/>
        <v>1730.3473173568341</v>
      </c>
      <c r="AE77">
        <f>'IDT-1'!F77</f>
        <v>-187</v>
      </c>
      <c r="AF77" s="26"/>
      <c r="AG77">
        <f t="shared" si="5"/>
        <v>1543.3473173568341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11.95</v>
      </c>
      <c r="H78">
        <f>PPCL_Spot!T78</f>
        <v>18</v>
      </c>
      <c r="I78">
        <f>Bawana_NG!T78</f>
        <v>69.599999999999994</v>
      </c>
      <c r="J78">
        <f>Bawana_RLNG!T78</f>
        <v>0</v>
      </c>
      <c r="K78">
        <f>Bawana_Spot!T78</f>
        <v>34.779999999999994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964.78996146731959</v>
      </c>
      <c r="P78" s="77">
        <v>37.567387906211437</v>
      </c>
      <c r="Q78" s="77">
        <v>26.759096</v>
      </c>
      <c r="R78" s="80">
        <v>0</v>
      </c>
      <c r="S78" s="80">
        <v>0</v>
      </c>
      <c r="T78" s="78">
        <f>SUMPRODUCT(LTA!F78:AJ78,LTA!F$101:AJ$101,LTA!F$105:AJ$105)</f>
        <v>2.75</v>
      </c>
      <c r="U78" s="78">
        <f>SUMPRODUCT(LTA!F78:AJ78,LTA!F$102:AJ$102,LTA!F$105:AJ$105)</f>
        <v>424.97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150.08000000000001</v>
      </c>
      <c r="AB78" s="117">
        <f>-STOA!P78</f>
        <v>0</v>
      </c>
      <c r="AC78">
        <f t="shared" si="3"/>
        <v>15.60782367977029</v>
      </c>
      <c r="AD78">
        <f t="shared" si="4"/>
        <v>1717.8309410164097</v>
      </c>
      <c r="AE78">
        <f>'IDT-1'!F78</f>
        <v>-188</v>
      </c>
      <c r="AF78" s="26"/>
      <c r="AG78">
        <f t="shared" si="5"/>
        <v>1529.8309410164097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11.95</v>
      </c>
      <c r="H79">
        <f>PPCL_Spot!T79</f>
        <v>18</v>
      </c>
      <c r="I79">
        <f>Bawana_NG!T79</f>
        <v>69.599999999999994</v>
      </c>
      <c r="J79">
        <f>Bawana_RLNG!T79</f>
        <v>0</v>
      </c>
      <c r="K79">
        <f>Bawana_Spot!T79</f>
        <v>50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977.56115052444329</v>
      </c>
      <c r="P79" s="77">
        <v>37.567387906211437</v>
      </c>
      <c r="Q79" s="77">
        <v>26.759096</v>
      </c>
      <c r="R79" s="80">
        <v>0</v>
      </c>
      <c r="S79" s="80">
        <v>0</v>
      </c>
      <c r="T79" s="78">
        <f>SUMPRODUCT(LTA!F79:AJ79,LTA!F$101:AJ$101,LTA!F$105:AJ$105)</f>
        <v>0.89</v>
      </c>
      <c r="U79" s="78">
        <f>SUMPRODUCT(LTA!F79:AJ79,LTA!F$102:AJ$102,LTA!F$105:AJ$105)</f>
        <v>423.92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150.18</v>
      </c>
      <c r="AB79" s="117">
        <f>-STOA!P79</f>
        <v>0</v>
      </c>
      <c r="AC79">
        <f t="shared" si="3"/>
        <v>16.610643690931326</v>
      </c>
      <c r="AD79">
        <f t="shared" si="4"/>
        <v>1654.0036652334131</v>
      </c>
      <c r="AE79">
        <f>'IDT-1'!F79</f>
        <v>-177</v>
      </c>
      <c r="AF79" s="26"/>
      <c r="AG79">
        <f t="shared" si="5"/>
        <v>1477.0036652334131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-108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11.95</v>
      </c>
      <c r="H80">
        <f>PPCL_Spot!T80</f>
        <v>18</v>
      </c>
      <c r="I80">
        <f>Bawana_NG!T80</f>
        <v>69.599999999999994</v>
      </c>
      <c r="J80">
        <f>Bawana_RLNG!T80</f>
        <v>0</v>
      </c>
      <c r="K80">
        <f>Bawana_Spot!T80</f>
        <v>50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985.11451130044338</v>
      </c>
      <c r="P80" s="77">
        <v>37.567387906211437</v>
      </c>
      <c r="Q80" s="77">
        <v>26.759096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422.57000000000005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150.18</v>
      </c>
      <c r="AB80" s="117">
        <f>-STOA!P80</f>
        <v>0</v>
      </c>
      <c r="AC80">
        <f t="shared" si="3"/>
        <v>16.275641782305726</v>
      </c>
      <c r="AD80">
        <f t="shared" si="4"/>
        <v>1702.6520279180388</v>
      </c>
      <c r="AE80">
        <f>'IDT-1'!F80</f>
        <v>-153</v>
      </c>
      <c r="AF80" s="26"/>
      <c r="AG80">
        <f t="shared" si="5"/>
        <v>1549.6520279180388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11.95</v>
      </c>
      <c r="H81">
        <f>PPCL_Spot!T81</f>
        <v>18</v>
      </c>
      <c r="I81">
        <f>Bawana_NG!T81</f>
        <v>69.599999999999994</v>
      </c>
      <c r="J81">
        <f>Bawana_RLNG!T81</f>
        <v>0</v>
      </c>
      <c r="K81">
        <f>Bawana_Spot!T81</f>
        <v>50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985.11451130044338</v>
      </c>
      <c r="P81" s="77">
        <v>37.567387906211437</v>
      </c>
      <c r="Q81" s="77">
        <v>26.759096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421.43000000000006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150.18</v>
      </c>
      <c r="AB81" s="117">
        <f>-STOA!P81</f>
        <v>0</v>
      </c>
      <c r="AC81">
        <f t="shared" si="3"/>
        <v>15.954875319028892</v>
      </c>
      <c r="AD81">
        <f t="shared" si="4"/>
        <v>1736.8327943813156</v>
      </c>
      <c r="AE81">
        <f>'IDT-1'!F81</f>
        <v>-179</v>
      </c>
      <c r="AF81" s="26"/>
      <c r="AG81">
        <f t="shared" si="5"/>
        <v>1557.8327943813156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11.95</v>
      </c>
      <c r="H82">
        <f>PPCL_Spot!T82</f>
        <v>18</v>
      </c>
      <c r="I82">
        <f>Bawana_NG!T82</f>
        <v>69.599999999999994</v>
      </c>
      <c r="J82">
        <f>Bawana_RLNG!T82</f>
        <v>0</v>
      </c>
      <c r="K82">
        <f>Bawana_Spot!T82</f>
        <v>50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985.11451130044338</v>
      </c>
      <c r="P82" s="77">
        <v>37.567387906211437</v>
      </c>
      <c r="Q82" s="77">
        <v>26.759096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421.17000000000007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150.18</v>
      </c>
      <c r="AB82" s="117">
        <f>-STOA!P82</f>
        <v>0</v>
      </c>
      <c r="AC82">
        <f t="shared" si="3"/>
        <v>15.730634130974009</v>
      </c>
      <c r="AD82">
        <f t="shared" si="4"/>
        <v>1761.7970355693703</v>
      </c>
      <c r="AE82">
        <f>'IDT-1'!F82</f>
        <v>-201</v>
      </c>
      <c r="AF82" s="26"/>
      <c r="AG82">
        <f t="shared" si="5"/>
        <v>1560.7970355693703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11.95</v>
      </c>
      <c r="H83">
        <f>PPCL_Spot!T83</f>
        <v>18</v>
      </c>
      <c r="I83">
        <f>Bawana_NG!T83</f>
        <v>69.599999999999994</v>
      </c>
      <c r="J83">
        <f>Bawana_RLNG!T83</f>
        <v>0</v>
      </c>
      <c r="K83">
        <f>Bawana_Spot!T83</f>
        <v>47.32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989.67315321909655</v>
      </c>
      <c r="P83" s="77">
        <v>37.567387906211437</v>
      </c>
      <c r="Q83" s="77">
        <v>26.759096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421.15000000000009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150.26000000000002</v>
      </c>
      <c r="AB83" s="117">
        <f>-STOA!P83</f>
        <v>0</v>
      </c>
      <c r="AC83">
        <f t="shared" si="3"/>
        <v>15.703303542247181</v>
      </c>
      <c r="AD83">
        <f t="shared" si="4"/>
        <v>1768.7630080767506</v>
      </c>
      <c r="AE83">
        <f>'IDT-1'!F83</f>
        <v>-229</v>
      </c>
      <c r="AF83" s="26"/>
      <c r="AG83">
        <f t="shared" si="5"/>
        <v>1539.7630080767506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11.95</v>
      </c>
      <c r="H84">
        <f>PPCL_Spot!T84</f>
        <v>18</v>
      </c>
      <c r="I84">
        <f>Bawana_NG!T84</f>
        <v>69.599999999999994</v>
      </c>
      <c r="J84">
        <f>Bawana_RLNG!T84</f>
        <v>0</v>
      </c>
      <c r="K84">
        <f>Bawana_Spot!T84</f>
        <v>45.871529050968363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993.40981216069656</v>
      </c>
      <c r="P84" s="77">
        <v>37.567387906211437</v>
      </c>
      <c r="Q84" s="77">
        <v>26.759096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420.83000000000004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150.26000000000002</v>
      </c>
      <c r="AB84" s="117">
        <f>-STOA!P84</f>
        <v>0</v>
      </c>
      <c r="AC84">
        <f t="shared" si="3"/>
        <v>15.720623596581779</v>
      </c>
      <c r="AD84">
        <f t="shared" si="4"/>
        <v>1770.713876014984</v>
      </c>
      <c r="AE84">
        <f>'IDT-1'!F84</f>
        <v>-250</v>
      </c>
      <c r="AF84" s="26"/>
      <c r="AG84">
        <f t="shared" si="5"/>
        <v>1520.713876014984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11.95</v>
      </c>
      <c r="H85">
        <f>PPCL_Spot!T85</f>
        <v>18</v>
      </c>
      <c r="I85">
        <f>Bawana_NG!T85</f>
        <v>69.599999999999994</v>
      </c>
      <c r="J85">
        <f>Bawana_RLNG!T85</f>
        <v>0</v>
      </c>
      <c r="K85">
        <f>Bawana_Spot!T85</f>
        <v>45.871529050968363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992.08362577861396</v>
      </c>
      <c r="P85" s="77">
        <v>37.567387906211437</v>
      </c>
      <c r="Q85" s="77">
        <v>26.759096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420.79000000000008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150.26000000000002</v>
      </c>
      <c r="AB85" s="117">
        <f>-STOA!P85</f>
        <v>0</v>
      </c>
      <c r="AC85">
        <f t="shared" si="3"/>
        <v>16.152507532529221</v>
      </c>
      <c r="AD85">
        <f t="shared" si="4"/>
        <v>1718.9158056969541</v>
      </c>
      <c r="AE85">
        <f>'IDT-1'!F85</f>
        <v>-255.56299999999999</v>
      </c>
      <c r="AF85" s="26"/>
      <c r="AG85">
        <f t="shared" si="5"/>
        <v>1463.352805696954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11.95</v>
      </c>
      <c r="H86">
        <f>PPCL_Spot!T86</f>
        <v>18</v>
      </c>
      <c r="I86">
        <f>Bawana_NG!T86</f>
        <v>69.599999999999994</v>
      </c>
      <c r="J86">
        <f>Bawana_RLNG!T86</f>
        <v>0</v>
      </c>
      <c r="K86">
        <f>Bawana_Spot!T86</f>
        <v>44.51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980.61782837436067</v>
      </c>
      <c r="P86" s="77">
        <v>37.567387906211437</v>
      </c>
      <c r="Q86" s="77">
        <v>26.759096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420.79000000000008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150.26000000000002</v>
      </c>
      <c r="AB86" s="117">
        <f>-STOA!P86</f>
        <v>0</v>
      </c>
      <c r="AC86">
        <f t="shared" si="3"/>
        <v>15.595720683613502</v>
      </c>
      <c r="AD86">
        <f t="shared" si="4"/>
        <v>1756.645266090648</v>
      </c>
      <c r="AE86">
        <f>'IDT-1'!F86</f>
        <v>-243.613</v>
      </c>
      <c r="AF86" s="26"/>
      <c r="AG86">
        <f t="shared" si="5"/>
        <v>1513.0322660906479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10.625914009944429</v>
      </c>
      <c r="F87">
        <f>GT_Spot!T87</f>
        <v>0</v>
      </c>
      <c r="G87">
        <f>PPCL_NG!T87</f>
        <v>11.95</v>
      </c>
      <c r="H87">
        <f>PPCL_Spot!T87</f>
        <v>17.91</v>
      </c>
      <c r="I87">
        <f>Bawana_NG!T87</f>
        <v>69.599999999999994</v>
      </c>
      <c r="J87">
        <f>Bawana_RLNG!T87</f>
        <v>0</v>
      </c>
      <c r="K87">
        <f>Bawana_Spot!T87</f>
        <v>50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970.00445500492572</v>
      </c>
      <c r="P87" s="77">
        <v>37.567387906211437</v>
      </c>
      <c r="Q87" s="77">
        <v>26.759096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421.5200000000001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150.36000000000001</v>
      </c>
      <c r="AB87" s="117">
        <f>-STOA!P87</f>
        <v>0</v>
      </c>
      <c r="AC87">
        <f t="shared" si="3"/>
        <v>15.543412305705523</v>
      </c>
      <c r="AD87">
        <f t="shared" si="4"/>
        <v>1750.7534406153766</v>
      </c>
      <c r="AE87">
        <f>'IDT-1'!F87</f>
        <v>-215.14699999999999</v>
      </c>
      <c r="AF87" s="26"/>
      <c r="AG87">
        <f t="shared" si="5"/>
        <v>1535.6064406153766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10.625914009944429</v>
      </c>
      <c r="F88">
        <f>GT_Spot!T88</f>
        <v>0</v>
      </c>
      <c r="G88">
        <f>PPCL_NG!T88</f>
        <v>11.95</v>
      </c>
      <c r="H88">
        <f>PPCL_Spot!T88</f>
        <v>17.91</v>
      </c>
      <c r="I88">
        <f>Bawana_NG!T88</f>
        <v>69.599999999999994</v>
      </c>
      <c r="J88">
        <f>Bawana_RLNG!T88</f>
        <v>0</v>
      </c>
      <c r="K88">
        <f>Bawana_Spot!T88</f>
        <v>49.67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969.24911892732575</v>
      </c>
      <c r="P88" s="77">
        <v>37.567387906211437</v>
      </c>
      <c r="Q88" s="77">
        <v>26.759096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421.48000000000008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150.36000000000001</v>
      </c>
      <c r="AB88" s="117">
        <f>-STOA!P88</f>
        <v>0</v>
      </c>
      <c r="AC88">
        <f t="shared" si="3"/>
        <v>15.533509348222639</v>
      </c>
      <c r="AD88">
        <f t="shared" si="4"/>
        <v>1749.638007495259</v>
      </c>
      <c r="AE88">
        <f>'IDT-1'!F88</f>
        <v>-194.13200000000001</v>
      </c>
      <c r="AF88" s="26"/>
      <c r="AG88">
        <f t="shared" si="5"/>
        <v>1555.5060074952589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10.625914009944429</v>
      </c>
      <c r="F89">
        <f>GT_Spot!T89</f>
        <v>0</v>
      </c>
      <c r="G89">
        <f>PPCL_NG!T89</f>
        <v>11.95</v>
      </c>
      <c r="H89">
        <f>PPCL_Spot!T89</f>
        <v>17.91</v>
      </c>
      <c r="I89">
        <f>Bawana_NG!T89</f>
        <v>69.599999999999994</v>
      </c>
      <c r="J89">
        <f>Bawana_RLNG!T89</f>
        <v>0</v>
      </c>
      <c r="K89">
        <f>Bawana_Spot!T89</f>
        <v>48.541618053935132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967.72895315292578</v>
      </c>
      <c r="P89" s="77">
        <v>37.567387906211437</v>
      </c>
      <c r="Q89" s="77">
        <v>26.759096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420.88000000000005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150.36000000000001</v>
      </c>
      <c r="AB89" s="117">
        <f>-STOA!P89</f>
        <v>0</v>
      </c>
      <c r="AC89">
        <f t="shared" si="3"/>
        <v>15.504922128282551</v>
      </c>
      <c r="AD89">
        <f t="shared" si="4"/>
        <v>1746.4180469947346</v>
      </c>
      <c r="AE89">
        <f>'IDT-1'!F89</f>
        <v>-160.12200000000001</v>
      </c>
      <c r="AF89" s="26"/>
      <c r="AG89">
        <f t="shared" si="5"/>
        <v>1586.2960469947345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10.625914009944429</v>
      </c>
      <c r="F90">
        <f>GT_Spot!T90</f>
        <v>0</v>
      </c>
      <c r="G90">
        <f>PPCL_NG!T90</f>
        <v>11.95</v>
      </c>
      <c r="H90">
        <f>PPCL_Spot!T90</f>
        <v>17.91</v>
      </c>
      <c r="I90">
        <f>Bawana_NG!T90</f>
        <v>69.599999999999994</v>
      </c>
      <c r="J90">
        <f>Bawana_RLNG!T90</f>
        <v>0</v>
      </c>
      <c r="K90">
        <f>Bawana_Spot!T90</f>
        <v>44.51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967.72895315292578</v>
      </c>
      <c r="P90" s="77">
        <v>37.567387906211437</v>
      </c>
      <c r="Q90" s="77">
        <v>26.759096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420.18000000000006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150.36000000000001</v>
      </c>
      <c r="AB90" s="117">
        <f>-STOA!P90</f>
        <v>0</v>
      </c>
      <c r="AC90">
        <f t="shared" si="3"/>
        <v>15.463283889407922</v>
      </c>
      <c r="AD90">
        <f t="shared" si="4"/>
        <v>1741.7280671796741</v>
      </c>
      <c r="AE90">
        <f>'IDT-1'!F90</f>
        <v>-120.05199999999999</v>
      </c>
      <c r="AF90" s="26"/>
      <c r="AG90">
        <f t="shared" si="5"/>
        <v>1621.6760671796742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69.599999999999994</v>
      </c>
      <c r="J91">
        <f>Bawana_RLNG!T91</f>
        <v>0</v>
      </c>
      <c r="K91">
        <f>Bawana_Spot!T91</f>
        <v>50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977.55928088236089</v>
      </c>
      <c r="P91" s="77">
        <v>37.567387906211437</v>
      </c>
      <c r="Q91" s="77">
        <v>26.759096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419.19000000000011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150.46</v>
      </c>
      <c r="AB91" s="117">
        <f>-STOA!P91</f>
        <v>0</v>
      </c>
      <c r="AC91">
        <f t="shared" si="3"/>
        <v>15.604797465683907</v>
      </c>
      <c r="AD91">
        <f t="shared" si="4"/>
        <v>1757.667641816578</v>
      </c>
      <c r="AE91">
        <f>'IDT-1'!F91</f>
        <v>-106.369</v>
      </c>
      <c r="AF91" s="26"/>
      <c r="AG91">
        <f t="shared" si="5"/>
        <v>1651.2986418165781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18</v>
      </c>
      <c r="I92">
        <f>Bawana_NG!T92</f>
        <v>69.599999999999994</v>
      </c>
      <c r="J92">
        <f>Bawana_RLNG!T92</f>
        <v>0</v>
      </c>
      <c r="K92">
        <f>Bawana_Spot!T92</f>
        <v>50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976.99737729596086</v>
      </c>
      <c r="P92" s="77">
        <v>37.567387906211437</v>
      </c>
      <c r="Q92" s="77">
        <v>26.759096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419.53000000000009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150.46</v>
      </c>
      <c r="AB92" s="117">
        <f>-STOA!P92</f>
        <v>0</v>
      </c>
      <c r="AC92">
        <f t="shared" si="3"/>
        <v>16.117776110410915</v>
      </c>
      <c r="AD92">
        <f t="shared" si="4"/>
        <v>1698.9327595854511</v>
      </c>
      <c r="AE92">
        <f>'IDT-1'!F92</f>
        <v>-77.638999999999996</v>
      </c>
      <c r="AF92" s="26"/>
      <c r="AG92">
        <f t="shared" si="5"/>
        <v>1621.2937595854512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-58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10.625914009944429</v>
      </c>
      <c r="F93">
        <f>GT_Spot!T93</f>
        <v>0</v>
      </c>
      <c r="G93">
        <f>PPCL_NG!T93</f>
        <v>11.95</v>
      </c>
      <c r="H93">
        <f>PPCL_Spot!T93</f>
        <v>16.951926355267645</v>
      </c>
      <c r="I93">
        <f>Bawana_NG!T93</f>
        <v>69.599999999999994</v>
      </c>
      <c r="J93">
        <f>Bawana_RLNG!T93</f>
        <v>0</v>
      </c>
      <c r="K93">
        <f>Bawana_Spot!T93</f>
        <v>68.40228007600254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975.06337729596078</v>
      </c>
      <c r="P93" s="77">
        <v>37.567387906211437</v>
      </c>
      <c r="Q93" s="77">
        <v>26.759096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419.84000000000009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150.46</v>
      </c>
      <c r="AB93" s="117">
        <f>-STOA!P93</f>
        <v>0</v>
      </c>
      <c r="AC93">
        <f t="shared" si="3"/>
        <v>15.727535838461806</v>
      </c>
      <c r="AD93">
        <f t="shared" si="4"/>
        <v>1771.4924458049252</v>
      </c>
      <c r="AE93">
        <f>'IDT-1'!F93</f>
        <v>-53.619</v>
      </c>
      <c r="AF93" s="26"/>
      <c r="AG93">
        <f t="shared" si="5"/>
        <v>1717.8734458049253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10.625914009944429</v>
      </c>
      <c r="F94">
        <f>GT_Spot!T94</f>
        <v>0</v>
      </c>
      <c r="G94">
        <f>PPCL_NG!T94</f>
        <v>11.95</v>
      </c>
      <c r="H94">
        <f>PPCL_Spot!T94</f>
        <v>16.951926355267645</v>
      </c>
      <c r="I94">
        <f>Bawana_NG!T94</f>
        <v>69.599999999999994</v>
      </c>
      <c r="J94">
        <f>Bawana_RLNG!T94</f>
        <v>0</v>
      </c>
      <c r="K94">
        <f>Bawana_Spot!T94</f>
        <v>66.247791740275332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975.06337729596078</v>
      </c>
      <c r="P94" s="77">
        <v>37.567387906211437</v>
      </c>
      <c r="Q94" s="77">
        <v>26.759096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420.53000000000009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150.46</v>
      </c>
      <c r="AB94" s="117">
        <f>-STOA!P94</f>
        <v>0</v>
      </c>
      <c r="AC94">
        <f t="shared" si="3"/>
        <v>15.714648341107408</v>
      </c>
      <c r="AD94">
        <f t="shared" si="4"/>
        <v>1770.0408449665524</v>
      </c>
      <c r="AE94">
        <f>'IDT-1'!F94</f>
        <v>-31.108999999999998</v>
      </c>
      <c r="AF94" s="26"/>
      <c r="AG94">
        <f t="shared" si="5"/>
        <v>1738.9318449665525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10.625914009944429</v>
      </c>
      <c r="F95">
        <f>GT_Spot!T95</f>
        <v>0</v>
      </c>
      <c r="G95">
        <f>PPCL_NG!T95</f>
        <v>11.95</v>
      </c>
      <c r="H95">
        <f>PPCL_Spot!T95</f>
        <v>17.338073547383622</v>
      </c>
      <c r="I95">
        <f>Bawana_NG!T95</f>
        <v>69.599999999999994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960.62895539932583</v>
      </c>
      <c r="P95" s="77">
        <v>37.567387906211437</v>
      </c>
      <c r="Q95" s="77">
        <v>26.759096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420.40000000000003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150.46</v>
      </c>
      <c r="AB95" s="117">
        <f>-STOA!P95</f>
        <v>0</v>
      </c>
      <c r="AC95">
        <f t="shared" si="3"/>
        <v>15.622898956393216</v>
      </c>
      <c r="AD95">
        <f t="shared" si="4"/>
        <v>1759.706527906472</v>
      </c>
      <c r="AE95">
        <f>'IDT-1'!F95</f>
        <v>0</v>
      </c>
      <c r="AF95" s="26"/>
      <c r="AG95">
        <f t="shared" si="5"/>
        <v>1759.706527906472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10.625914009944429</v>
      </c>
      <c r="F96">
        <f>GT_Spot!T96</f>
        <v>0</v>
      </c>
      <c r="G96">
        <f>PPCL_NG!T96</f>
        <v>11.95</v>
      </c>
      <c r="H96">
        <f>PPCL_Spot!T96</f>
        <v>17.338073547383622</v>
      </c>
      <c r="I96">
        <f>Bawana_NG!T96</f>
        <v>69.599999999999994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959.20842629972583</v>
      </c>
      <c r="P96" s="77">
        <v>37.567387906211437</v>
      </c>
      <c r="Q96" s="77">
        <v>26.759096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420.6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150.46</v>
      </c>
      <c r="AB96" s="117">
        <f>-STOA!P96</f>
        <v>0</v>
      </c>
      <c r="AC96">
        <f t="shared" si="3"/>
        <v>15.612158300316736</v>
      </c>
      <c r="AD96">
        <f t="shared" si="4"/>
        <v>1758.4967394629487</v>
      </c>
      <c r="AE96">
        <f>'IDT-1'!F96</f>
        <v>0</v>
      </c>
      <c r="AF96" s="26"/>
      <c r="AG96">
        <f t="shared" si="5"/>
        <v>1758.4967394629487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10.625914009944429</v>
      </c>
      <c r="F97">
        <f>GT_Spot!T97</f>
        <v>0</v>
      </c>
      <c r="G97">
        <f>PPCL_NG!T97</f>
        <v>11.95</v>
      </c>
      <c r="H97">
        <f>PPCL_Spot!T97</f>
        <v>17.338073547383622</v>
      </c>
      <c r="I97">
        <f>Bawana_NG!T97</f>
        <v>69.599999999999994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959.17036285092581</v>
      </c>
      <c r="P97" s="77">
        <v>37.567387906211437</v>
      </c>
      <c r="Q97" s="77">
        <v>26.759096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420.89000000000004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150.46</v>
      </c>
      <c r="AB97" s="117">
        <f>-STOA!P97</f>
        <v>0</v>
      </c>
      <c r="AC97">
        <f t="shared" si="3"/>
        <v>15.614375341967298</v>
      </c>
      <c r="AD97">
        <f t="shared" si="4"/>
        <v>1758.7464589724982</v>
      </c>
      <c r="AE97">
        <f>'IDT-1'!F97</f>
        <v>0</v>
      </c>
      <c r="AF97" s="26"/>
      <c r="AG97">
        <f t="shared" si="5"/>
        <v>1758.7464589724982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10.625914009944429</v>
      </c>
      <c r="F98">
        <f>GT_Spot!T98</f>
        <v>0</v>
      </c>
      <c r="G98">
        <f>PPCL_NG!T98</f>
        <v>11.95</v>
      </c>
      <c r="H98">
        <f>PPCL_Spot!T98</f>
        <v>17.338073547383622</v>
      </c>
      <c r="I98">
        <f>Bawana_NG!T98</f>
        <v>69.599999999999994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960.69052862532578</v>
      </c>
      <c r="P98" s="77">
        <v>37.567387906211437</v>
      </c>
      <c r="Q98" s="77">
        <v>26.759096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421.07000000000005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150.46</v>
      </c>
      <c r="AB98" s="117">
        <f>-STOA!P98</f>
        <v>0</v>
      </c>
      <c r="AC98">
        <f t="shared" si="3"/>
        <v>15.629336800782017</v>
      </c>
      <c r="AD98">
        <f t="shared" si="4"/>
        <v>1760.4316632880834</v>
      </c>
      <c r="AE98">
        <f>'IDT-1'!F98</f>
        <v>0</v>
      </c>
      <c r="AF98" s="26"/>
      <c r="AG98">
        <f t="shared" si="5"/>
        <v>1760.4316632880834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0.28451023243745632</v>
      </c>
      <c r="F99">
        <f t="shared" si="6"/>
        <v>0</v>
      </c>
      <c r="G99">
        <f t="shared" si="6"/>
        <v>0.2868000000000005</v>
      </c>
      <c r="H99">
        <f t="shared" si="6"/>
        <v>0.43310632502831925</v>
      </c>
      <c r="I99">
        <f t="shared" si="6"/>
        <v>1.6704000000000025</v>
      </c>
      <c r="J99">
        <f t="shared" si="6"/>
        <v>0</v>
      </c>
      <c r="K99">
        <f t="shared" si="6"/>
        <v>0.99666509805769976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21.452896109414944</v>
      </c>
      <c r="P99" s="77">
        <f t="shared" si="6"/>
        <v>0.90161730974907528</v>
      </c>
      <c r="Q99" s="77">
        <f t="shared" si="6"/>
        <v>0.64221830399999891</v>
      </c>
      <c r="R99" s="80">
        <f>SUM(R3:R98)/4000</f>
        <v>0.22564309090909099</v>
      </c>
      <c r="S99" s="80">
        <f t="shared" si="6"/>
        <v>0</v>
      </c>
      <c r="T99" s="78">
        <f t="shared" si="6"/>
        <v>0.88620750000000015</v>
      </c>
      <c r="U99" s="78">
        <f t="shared" si="6"/>
        <v>10.850162500000001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-2.4757775</v>
      </c>
      <c r="AA99" s="117">
        <f t="shared" si="6"/>
        <v>3.6010899999999992</v>
      </c>
      <c r="AB99" s="117">
        <f t="shared" si="6"/>
        <v>0</v>
      </c>
      <c r="AC99">
        <f t="shared" si="6"/>
        <v>0.40672573969596887</v>
      </c>
      <c r="AD99">
        <f t="shared" si="6"/>
        <v>38.004548229900628</v>
      </c>
      <c r="AE99">
        <f t="shared" si="6"/>
        <v>-2.1447335000000001</v>
      </c>
      <c r="AG99">
        <f t="shared" si="6"/>
        <v>35.85981472990062</v>
      </c>
      <c r="AI99">
        <f t="shared" si="6"/>
        <v>0</v>
      </c>
      <c r="AJ99">
        <f t="shared" si="6"/>
        <v>0</v>
      </c>
      <c r="AK99">
        <f t="shared" si="6"/>
        <v>6.6485000000000002E-2</v>
      </c>
      <c r="AL99">
        <f t="shared" si="6"/>
        <v>-1.4107499999999999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44690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 t="s">
        <v>152</v>
      </c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 t="s">
        <v>149</v>
      </c>
    </row>
    <row r="3" spans="1:46">
      <c r="A3" t="s">
        <v>45</v>
      </c>
      <c r="E3">
        <f>GT_NG!S3</f>
        <v>2.1117370892018781</v>
      </c>
      <c r="F3">
        <f>GT_Spot!S3</f>
        <v>0</v>
      </c>
      <c r="G3">
        <f>PPCL_NG!S3</f>
        <v>18.79</v>
      </c>
      <c r="H3">
        <f>PPCL_Spot!S3</f>
        <v>27.74</v>
      </c>
      <c r="I3">
        <f>Bawana_NG!S3</f>
        <v>31.04</v>
      </c>
      <c r="J3">
        <f>Bawana_RLNG!S3</f>
        <v>0</v>
      </c>
      <c r="K3">
        <f>Bawana_Spot!S3</f>
        <v>14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19.03</v>
      </c>
      <c r="Z3" s="75">
        <f>IEX!Q3</f>
        <v>0</v>
      </c>
      <c r="AA3" s="117">
        <f>STOA!K3</f>
        <v>45.45</v>
      </c>
      <c r="AB3" s="117">
        <f>-STOA!Q3</f>
        <v>0</v>
      </c>
      <c r="AC3">
        <f>SUMIF(B3:AB3,"&gt;0")*$AC$2-SUMIF(B3:AB3,"&lt;0")*($AC$2/(1-$AC$2))+SUMIF(AI3:AR3,"&gt;0")*$AC$2-SUMIF(AI3:AR3,"&lt;0")*($AC$2/(1-$AC$2))</f>
        <v>1.3918232863849767</v>
      </c>
      <c r="AD3">
        <f>SUM(B3:AB3,AI3:AR3)-AC3</f>
        <v>156.76991380281692</v>
      </c>
      <c r="AE3">
        <f>'IDT-1'!E3</f>
        <v>0</v>
      </c>
      <c r="AF3" s="26"/>
      <c r="AG3">
        <f>SUM(AD3:AF3)+AT3</f>
        <v>156.76991380281692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2.1117370892018781</v>
      </c>
      <c r="F4">
        <f>GT_Spot!S4</f>
        <v>0</v>
      </c>
      <c r="G4">
        <f>PPCL_NG!S4</f>
        <v>18.79</v>
      </c>
      <c r="H4">
        <f>PPCL_Spot!S4</f>
        <v>27.74</v>
      </c>
      <c r="I4">
        <f>Bawana_NG!S4</f>
        <v>31.04</v>
      </c>
      <c r="J4">
        <f>Bawana_RLNG!S4</f>
        <v>0</v>
      </c>
      <c r="K4">
        <f>Bawana_Spot!S4</f>
        <v>14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19.34</v>
      </c>
      <c r="Z4" s="75">
        <f>IEX!Q4</f>
        <v>0</v>
      </c>
      <c r="AA4" s="117">
        <f>STOA!K4</f>
        <v>45.45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1.3945512863849767</v>
      </c>
      <c r="AD4">
        <f t="shared" ref="AD4:AD67" si="1">SUM(B4:AB4,AI4:AR4)-AC4</f>
        <v>157.07718580281693</v>
      </c>
      <c r="AE4">
        <f>'IDT-1'!E4</f>
        <v>0</v>
      </c>
      <c r="AF4" s="26"/>
      <c r="AG4">
        <f t="shared" ref="AG4:AG67" si="2">SUM(AD4:AF4)+AT4</f>
        <v>157.07718580281693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2.1117370892018781</v>
      </c>
      <c r="F5">
        <f>GT_Spot!S5</f>
        <v>0</v>
      </c>
      <c r="G5">
        <f>PPCL_NG!S5</f>
        <v>18.79</v>
      </c>
      <c r="H5">
        <f>PPCL_Spot!S5</f>
        <v>27.74</v>
      </c>
      <c r="I5">
        <f>Bawana_NG!S5</f>
        <v>31.04</v>
      </c>
      <c r="J5">
        <f>Bawana_RLNG!S5</f>
        <v>0</v>
      </c>
      <c r="K5">
        <f>Bawana_Spot!S5</f>
        <v>14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19.34</v>
      </c>
      <c r="Z5" s="75">
        <f>IEX!Q5</f>
        <v>0</v>
      </c>
      <c r="AA5" s="117">
        <f>STOA!K5</f>
        <v>34.81</v>
      </c>
      <c r="AB5" s="117">
        <f>-STOA!Q5</f>
        <v>0</v>
      </c>
      <c r="AC5">
        <f t="shared" si="0"/>
        <v>1.3860152863849766</v>
      </c>
      <c r="AD5">
        <f t="shared" si="1"/>
        <v>156.11572180281689</v>
      </c>
      <c r="AE5">
        <f>'IDT-1'!E5</f>
        <v>0</v>
      </c>
      <c r="AF5" s="26"/>
      <c r="AG5">
        <f t="shared" si="2"/>
        <v>156.11572180281689</v>
      </c>
      <c r="AI5" s="75">
        <f>PXIL!K5</f>
        <v>0</v>
      </c>
      <c r="AJ5" s="75">
        <f>PXIL!Q5</f>
        <v>0</v>
      </c>
      <c r="AK5" s="75">
        <f>RTM_IEX!K5</f>
        <v>9.67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2.1117370892018781</v>
      </c>
      <c r="F6">
        <f>GT_Spot!S6</f>
        <v>0</v>
      </c>
      <c r="G6">
        <f>PPCL_NG!S6</f>
        <v>18.79</v>
      </c>
      <c r="H6">
        <f>PPCL_Spot!S6</f>
        <v>27.74</v>
      </c>
      <c r="I6">
        <f>Bawana_NG!S6</f>
        <v>31.04</v>
      </c>
      <c r="J6">
        <f>Bawana_RLNG!S6</f>
        <v>0</v>
      </c>
      <c r="K6">
        <f>Bawana_Spot!S6</f>
        <v>14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19.34</v>
      </c>
      <c r="Z6" s="75">
        <f>IEX!Q6</f>
        <v>0</v>
      </c>
      <c r="AA6" s="117">
        <f>STOA!K6</f>
        <v>34.81</v>
      </c>
      <c r="AB6" s="117">
        <f>-STOA!Q6</f>
        <v>0</v>
      </c>
      <c r="AC6">
        <f t="shared" si="0"/>
        <v>1.3009192863849766</v>
      </c>
      <c r="AD6">
        <f t="shared" si="1"/>
        <v>146.5308178028169</v>
      </c>
      <c r="AE6">
        <f>'IDT-1'!E6</f>
        <v>0</v>
      </c>
      <c r="AF6" s="26"/>
      <c r="AG6">
        <f t="shared" si="2"/>
        <v>146.5308178028169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2.1117370892018781</v>
      </c>
      <c r="F7">
        <f>GT_Spot!S7</f>
        <v>0</v>
      </c>
      <c r="G7">
        <f>PPCL_NG!S7</f>
        <v>18.79</v>
      </c>
      <c r="H7">
        <f>PPCL_Spot!S7</f>
        <v>26.5</v>
      </c>
      <c r="I7">
        <f>Bawana_NG!S7</f>
        <v>31.04</v>
      </c>
      <c r="J7">
        <f>Bawana_RLNG!S7</f>
        <v>0</v>
      </c>
      <c r="K7">
        <f>Bawana_Spot!S7</f>
        <v>14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25.14</v>
      </c>
      <c r="AB7" s="117">
        <f>-STOA!Q7</f>
        <v>0</v>
      </c>
      <c r="AC7">
        <f t="shared" si="0"/>
        <v>1.0347192863849766</v>
      </c>
      <c r="AD7">
        <f t="shared" si="1"/>
        <v>116.5470178028169</v>
      </c>
      <c r="AE7">
        <f>'IDT-1'!E7</f>
        <v>0</v>
      </c>
      <c r="AF7" s="26"/>
      <c r="AG7">
        <f t="shared" si="2"/>
        <v>116.5470178028169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2.1117370892018781</v>
      </c>
      <c r="F8">
        <f>GT_Spot!S8</f>
        <v>0</v>
      </c>
      <c r="G8">
        <f>PPCL_NG!S8</f>
        <v>18.79</v>
      </c>
      <c r="H8">
        <f>PPCL_Spot!S8</f>
        <v>27.74</v>
      </c>
      <c r="I8">
        <f>Bawana_NG!S8</f>
        <v>31.04</v>
      </c>
      <c r="J8">
        <f>Bawana_RLNG!S8</f>
        <v>0</v>
      </c>
      <c r="K8">
        <f>Bawana_Spot!S8</f>
        <v>14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24.18</v>
      </c>
      <c r="Z8" s="75">
        <f>IEX!Q8</f>
        <v>0</v>
      </c>
      <c r="AA8" s="117">
        <f>STOA!K8</f>
        <v>25.14</v>
      </c>
      <c r="AB8" s="117">
        <f>-STOA!Q8</f>
        <v>0</v>
      </c>
      <c r="AC8">
        <f t="shared" si="0"/>
        <v>1.2584152863849765</v>
      </c>
      <c r="AD8">
        <f t="shared" si="1"/>
        <v>141.74332180281689</v>
      </c>
      <c r="AE8">
        <f>'IDT-1'!E8</f>
        <v>0</v>
      </c>
      <c r="AF8" s="26"/>
      <c r="AG8">
        <f t="shared" si="2"/>
        <v>141.74332180281689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2.1117370892018781</v>
      </c>
      <c r="F9">
        <f>GT_Spot!S9</f>
        <v>0</v>
      </c>
      <c r="G9">
        <f>PPCL_NG!S9</f>
        <v>18.79</v>
      </c>
      <c r="H9">
        <f>PPCL_Spot!S9</f>
        <v>27.74</v>
      </c>
      <c r="I9">
        <f>Bawana_NG!S9</f>
        <v>31.04</v>
      </c>
      <c r="J9">
        <f>Bawana_RLNG!S9</f>
        <v>0</v>
      </c>
      <c r="K9">
        <f>Bawana_Spot!S9</f>
        <v>14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24.18</v>
      </c>
      <c r="Z9" s="75">
        <f>IEX!Q9</f>
        <v>0</v>
      </c>
      <c r="AA9" s="117">
        <f>STOA!K9</f>
        <v>25.14</v>
      </c>
      <c r="AB9" s="117">
        <f>-STOA!Q9</f>
        <v>0</v>
      </c>
      <c r="AC9">
        <f t="shared" si="0"/>
        <v>1.3435112863849765</v>
      </c>
      <c r="AD9">
        <f t="shared" si="1"/>
        <v>151.32822580281689</v>
      </c>
      <c r="AE9">
        <f>'IDT-1'!E9</f>
        <v>0</v>
      </c>
      <c r="AF9" s="26"/>
      <c r="AG9">
        <f t="shared" si="2"/>
        <v>151.32822580281689</v>
      </c>
      <c r="AI9" s="75">
        <f>PXIL!K9</f>
        <v>0</v>
      </c>
      <c r="AJ9" s="75">
        <f>PXIL!Q9</f>
        <v>0</v>
      </c>
      <c r="AK9" s="75">
        <f>RTM_IEX!K9</f>
        <v>9.67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2.1117370892018781</v>
      </c>
      <c r="F10">
        <f>GT_Spot!S10</f>
        <v>0</v>
      </c>
      <c r="G10">
        <f>PPCL_NG!S10</f>
        <v>18.79</v>
      </c>
      <c r="H10">
        <f>PPCL_Spot!S10</f>
        <v>27.74</v>
      </c>
      <c r="I10">
        <f>Bawana_NG!S10</f>
        <v>31.04</v>
      </c>
      <c r="J10">
        <f>Bawana_RLNG!S10</f>
        <v>0</v>
      </c>
      <c r="K10">
        <f>Bawana_Spot!S10</f>
        <v>14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24.18</v>
      </c>
      <c r="Z10" s="75">
        <f>IEX!Q10</f>
        <v>0</v>
      </c>
      <c r="AA10" s="117">
        <f>STOA!K10</f>
        <v>25.14</v>
      </c>
      <c r="AB10" s="117">
        <f>-STOA!Q10</f>
        <v>0</v>
      </c>
      <c r="AC10">
        <f t="shared" si="0"/>
        <v>1.2584152863849765</v>
      </c>
      <c r="AD10">
        <f t="shared" si="1"/>
        <v>141.74332180281689</v>
      </c>
      <c r="AE10">
        <f>'IDT-1'!E10</f>
        <v>0</v>
      </c>
      <c r="AF10" s="26"/>
      <c r="AG10">
        <f t="shared" si="2"/>
        <v>141.74332180281689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18.79</v>
      </c>
      <c r="H11">
        <f>PPCL_Spot!S11</f>
        <v>27.74</v>
      </c>
      <c r="I11">
        <f>Bawana_NG!S11</f>
        <v>31.04</v>
      </c>
      <c r="J11">
        <f>Bawana_RLNG!S11</f>
        <v>0</v>
      </c>
      <c r="K11">
        <f>Bawana_Spot!S11</f>
        <v>13.470433551345154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25.14</v>
      </c>
      <c r="AB11" s="117">
        <f>-STOA!Q11</f>
        <v>0</v>
      </c>
      <c r="AC11">
        <f t="shared" si="0"/>
        <v>1.040976556079545</v>
      </c>
      <c r="AD11">
        <f t="shared" si="1"/>
        <v>117.25181390750511</v>
      </c>
      <c r="AE11">
        <f>'IDT-1'!E11</f>
        <v>0</v>
      </c>
      <c r="AF11" s="26"/>
      <c r="AG11">
        <f t="shared" si="2"/>
        <v>117.25181390750511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27.74</v>
      </c>
      <c r="I12">
        <f>Bawana_NG!S12</f>
        <v>31.04</v>
      </c>
      <c r="J12">
        <f>Bawana_RLNG!S12</f>
        <v>0</v>
      </c>
      <c r="K12">
        <f>Bawana_Spot!S12</f>
        <v>13.470433551345154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19.34</v>
      </c>
      <c r="Z12" s="75">
        <f>IEX!Q12</f>
        <v>0</v>
      </c>
      <c r="AA12" s="117">
        <f>STOA!K12</f>
        <v>25.14</v>
      </c>
      <c r="AB12" s="117">
        <f>-STOA!Q12</f>
        <v>0</v>
      </c>
      <c r="AC12">
        <f t="shared" si="0"/>
        <v>1.2111685560795451</v>
      </c>
      <c r="AD12">
        <f t="shared" si="1"/>
        <v>136.42162190750511</v>
      </c>
      <c r="AE12">
        <f>'IDT-1'!E12</f>
        <v>0</v>
      </c>
      <c r="AF12" s="26"/>
      <c r="AG12">
        <f t="shared" si="2"/>
        <v>136.42162190750511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28.73</v>
      </c>
      <c r="I13">
        <f>Bawana_NG!S13</f>
        <v>31.04</v>
      </c>
      <c r="J13">
        <f>Bawana_RLNG!S13</f>
        <v>0</v>
      </c>
      <c r="K13">
        <f>Bawana_Spot!S13</f>
        <v>13.470433551345154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19.34</v>
      </c>
      <c r="Z13" s="75">
        <f>IEX!Q13</f>
        <v>0</v>
      </c>
      <c r="AA13" s="117">
        <f>STOA!K13</f>
        <v>25.14</v>
      </c>
      <c r="AB13" s="117">
        <f>-STOA!Q13</f>
        <v>0</v>
      </c>
      <c r="AC13">
        <f t="shared" si="0"/>
        <v>1.3049765560795452</v>
      </c>
      <c r="AD13">
        <f t="shared" si="1"/>
        <v>146.98781390750511</v>
      </c>
      <c r="AE13">
        <f>'IDT-1'!E13</f>
        <v>0</v>
      </c>
      <c r="AF13" s="26"/>
      <c r="AG13">
        <f t="shared" si="2"/>
        <v>146.98781390750511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27.15</v>
      </c>
      <c r="I14">
        <f>Bawana_NG!S14</f>
        <v>31.04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19.34</v>
      </c>
      <c r="Z14" s="75">
        <f>IEX!Q14</f>
        <v>0</v>
      </c>
      <c r="AA14" s="117">
        <f>STOA!K14</f>
        <v>25.14</v>
      </c>
      <c r="AB14" s="117">
        <f>-STOA!Q14</f>
        <v>0</v>
      </c>
      <c r="AC14">
        <f t="shared" si="0"/>
        <v>1.2106286216139148</v>
      </c>
      <c r="AD14">
        <f t="shared" si="1"/>
        <v>136.36080565269458</v>
      </c>
      <c r="AE14">
        <f>'IDT-1'!E14</f>
        <v>0</v>
      </c>
      <c r="AF14" s="26"/>
      <c r="AG14">
        <f t="shared" si="2"/>
        <v>136.36080565269458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29.086970107280489</v>
      </c>
      <c r="I15">
        <f>Bawana_NG!S15</f>
        <v>31.04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15.469999999999999</v>
      </c>
      <c r="AB15" s="117">
        <f>-STOA!Q15</f>
        <v>0</v>
      </c>
      <c r="AC15">
        <f t="shared" si="0"/>
        <v>0.97237828953625016</v>
      </c>
      <c r="AD15">
        <f t="shared" si="1"/>
        <v>109.52515461231035</v>
      </c>
      <c r="AE15">
        <f>'IDT-1'!E15</f>
        <v>0</v>
      </c>
      <c r="AF15" s="26"/>
      <c r="AG15">
        <f t="shared" si="2"/>
        <v>109.52515461231035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29.086970107280489</v>
      </c>
      <c r="I16">
        <f>Bawana_NG!S16</f>
        <v>31.04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24.18</v>
      </c>
      <c r="Z16" s="75">
        <f>IEX!Q16</f>
        <v>0</v>
      </c>
      <c r="AA16" s="117">
        <f>STOA!K16</f>
        <v>15.469999999999999</v>
      </c>
      <c r="AB16" s="117">
        <f>-STOA!Q16</f>
        <v>0</v>
      </c>
      <c r="AC16">
        <f t="shared" si="0"/>
        <v>1.1851622895362501</v>
      </c>
      <c r="AD16">
        <f t="shared" si="1"/>
        <v>133.49237061231037</v>
      </c>
      <c r="AE16">
        <f>'IDT-1'!E16</f>
        <v>0</v>
      </c>
      <c r="AF16" s="26"/>
      <c r="AG16">
        <f t="shared" si="2"/>
        <v>133.49237061231037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29.086970107280489</v>
      </c>
      <c r="I17">
        <f>Bawana_NG!S17</f>
        <v>31.04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24.18</v>
      </c>
      <c r="Z17" s="75">
        <f>IEX!Q17</f>
        <v>0</v>
      </c>
      <c r="AA17" s="117">
        <f>STOA!K17</f>
        <v>15.469999999999999</v>
      </c>
      <c r="AB17" s="117">
        <f>-STOA!Q17</f>
        <v>0</v>
      </c>
      <c r="AC17">
        <f t="shared" si="0"/>
        <v>1.2702582895362502</v>
      </c>
      <c r="AD17">
        <f t="shared" si="1"/>
        <v>143.07727461231033</v>
      </c>
      <c r="AE17">
        <f>'IDT-1'!E17</f>
        <v>0</v>
      </c>
      <c r="AF17" s="26"/>
      <c r="AG17">
        <f t="shared" si="2"/>
        <v>143.07727461231033</v>
      </c>
      <c r="AI17" s="75">
        <f>PXIL!K17</f>
        <v>0</v>
      </c>
      <c r="AJ17" s="75">
        <f>PXIL!Q17</f>
        <v>0</v>
      </c>
      <c r="AK17" s="75">
        <f>RTM_IEX!K17</f>
        <v>9.67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29.086970107280489</v>
      </c>
      <c r="I18">
        <f>Bawana_NG!S18</f>
        <v>31.04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24.17</v>
      </c>
      <c r="Z18" s="75">
        <f>IEX!Q18</f>
        <v>0</v>
      </c>
      <c r="AA18" s="117">
        <f>STOA!K18</f>
        <v>15.469999999999999</v>
      </c>
      <c r="AB18" s="117">
        <f>-STOA!Q18</f>
        <v>0</v>
      </c>
      <c r="AC18">
        <f t="shared" si="0"/>
        <v>1.18507428953625</v>
      </c>
      <c r="AD18">
        <f t="shared" si="1"/>
        <v>133.48245861231032</v>
      </c>
      <c r="AE18">
        <f>'IDT-1'!E18</f>
        <v>0</v>
      </c>
      <c r="AF18" s="26"/>
      <c r="AG18">
        <f t="shared" si="2"/>
        <v>133.48245861231032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29.086970107280489</v>
      </c>
      <c r="I19">
        <f>Bawana_NG!S19</f>
        <v>31.04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15.469999999999999</v>
      </c>
      <c r="AB19" s="117">
        <f>-STOA!Q19</f>
        <v>0</v>
      </c>
      <c r="AC19">
        <f t="shared" si="0"/>
        <v>0.97237828953625016</v>
      </c>
      <c r="AD19">
        <f t="shared" si="1"/>
        <v>109.52515461231035</v>
      </c>
      <c r="AE19">
        <f>'IDT-1'!E19</f>
        <v>0</v>
      </c>
      <c r="AF19" s="26"/>
      <c r="AG19">
        <f t="shared" si="2"/>
        <v>109.52515461231035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29.086970107280489</v>
      </c>
      <c r="I20">
        <f>Bawana_NG!S20</f>
        <v>31.04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24.18</v>
      </c>
      <c r="Z20" s="75">
        <f>IEX!Q20</f>
        <v>0</v>
      </c>
      <c r="AA20" s="117">
        <f>STOA!K20</f>
        <v>15.469999999999999</v>
      </c>
      <c r="AB20" s="117">
        <f>-STOA!Q20</f>
        <v>0</v>
      </c>
      <c r="AC20">
        <f t="shared" si="0"/>
        <v>1.1851622895362501</v>
      </c>
      <c r="AD20">
        <f t="shared" si="1"/>
        <v>133.49237061231037</v>
      </c>
      <c r="AE20">
        <f>'IDT-1'!E20</f>
        <v>0</v>
      </c>
      <c r="AF20" s="26"/>
      <c r="AG20">
        <f t="shared" si="2"/>
        <v>133.49237061231037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2.1105627945661216</v>
      </c>
      <c r="F21">
        <f>GT_Spot!S21</f>
        <v>0</v>
      </c>
      <c r="G21">
        <f>PPCL_NG!S21</f>
        <v>18.79</v>
      </c>
      <c r="H21">
        <f>PPCL_Spot!S21</f>
        <v>29.086970107280489</v>
      </c>
      <c r="I21">
        <f>Bawana_NG!S21</f>
        <v>31.04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24.17</v>
      </c>
      <c r="Z21" s="75">
        <f>IEX!Q21</f>
        <v>0</v>
      </c>
      <c r="AA21" s="117">
        <f>STOA!K21</f>
        <v>15.469999999999999</v>
      </c>
      <c r="AB21" s="117">
        <f>-STOA!Q21</f>
        <v>0</v>
      </c>
      <c r="AC21">
        <f t="shared" si="0"/>
        <v>1.2701702895362501</v>
      </c>
      <c r="AD21">
        <f t="shared" si="1"/>
        <v>143.06736261231032</v>
      </c>
      <c r="AE21">
        <f>'IDT-1'!E21</f>
        <v>0</v>
      </c>
      <c r="AF21" s="26"/>
      <c r="AG21">
        <f t="shared" si="2"/>
        <v>143.06736261231032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2.1105627945661216</v>
      </c>
      <c r="F22">
        <f>GT_Spot!S22</f>
        <v>0</v>
      </c>
      <c r="G22">
        <f>PPCL_NG!S22</f>
        <v>18.79</v>
      </c>
      <c r="H22">
        <f>PPCL_Spot!S22</f>
        <v>29.086970107280489</v>
      </c>
      <c r="I22">
        <f>Bawana_NG!S22</f>
        <v>31.04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24.18</v>
      </c>
      <c r="Z22" s="75">
        <f>IEX!Q22</f>
        <v>0</v>
      </c>
      <c r="AA22" s="117">
        <f>STOA!K22</f>
        <v>15.469999999999999</v>
      </c>
      <c r="AB22" s="117">
        <f>-STOA!Q22</f>
        <v>0</v>
      </c>
      <c r="AC22">
        <f t="shared" si="0"/>
        <v>1.1851622895362501</v>
      </c>
      <c r="AD22">
        <f t="shared" si="1"/>
        <v>133.49237061231037</v>
      </c>
      <c r="AE22">
        <f>'IDT-1'!E22</f>
        <v>0</v>
      </c>
      <c r="AF22" s="26"/>
      <c r="AG22">
        <f t="shared" si="2"/>
        <v>133.49237061231037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2.1105627945661216</v>
      </c>
      <c r="F23">
        <f>GT_Spot!S23</f>
        <v>0</v>
      </c>
      <c r="G23">
        <f>PPCL_NG!S23</f>
        <v>18.79</v>
      </c>
      <c r="H23">
        <f>PPCL_Spot!S23</f>
        <v>29.086970107280489</v>
      </c>
      <c r="I23">
        <f>Bawana_NG!S23</f>
        <v>31.04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15.469999999999999</v>
      </c>
      <c r="AB23" s="117">
        <f>-STOA!Q23</f>
        <v>0</v>
      </c>
      <c r="AC23">
        <f t="shared" si="0"/>
        <v>0.97237828953625016</v>
      </c>
      <c r="AD23">
        <f t="shared" si="1"/>
        <v>109.52515461231035</v>
      </c>
      <c r="AE23">
        <f>'IDT-1'!E23</f>
        <v>0</v>
      </c>
      <c r="AF23" s="26"/>
      <c r="AG23">
        <f t="shared" si="2"/>
        <v>109.52515461231035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2.1105627945661216</v>
      </c>
      <c r="F24">
        <f>GT_Spot!S24</f>
        <v>0</v>
      </c>
      <c r="G24">
        <f>PPCL_NG!S24</f>
        <v>18.79</v>
      </c>
      <c r="H24">
        <f>PPCL_Spot!S24</f>
        <v>29.086970107280489</v>
      </c>
      <c r="I24">
        <f>Bawana_NG!S24</f>
        <v>31.04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15.469999999999999</v>
      </c>
      <c r="AB24" s="117">
        <f>-STOA!Q24</f>
        <v>0</v>
      </c>
      <c r="AC24">
        <f t="shared" si="0"/>
        <v>0.97237828953625016</v>
      </c>
      <c r="AD24">
        <f t="shared" si="1"/>
        <v>109.52515461231035</v>
      </c>
      <c r="AE24">
        <f>'IDT-1'!E24</f>
        <v>0</v>
      </c>
      <c r="AF24" s="26"/>
      <c r="AG24">
        <f t="shared" si="2"/>
        <v>109.52515461231035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2.1105627945661216</v>
      </c>
      <c r="F25">
        <f>GT_Spot!S25</f>
        <v>0</v>
      </c>
      <c r="G25">
        <f>PPCL_NG!S25</f>
        <v>18.79</v>
      </c>
      <c r="H25">
        <f>PPCL_Spot!S25</f>
        <v>29.086970107280489</v>
      </c>
      <c r="I25">
        <f>Bawana_NG!S25</f>
        <v>31.04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15.469999999999999</v>
      </c>
      <c r="AB25" s="117">
        <f>-STOA!Q25</f>
        <v>0</v>
      </c>
      <c r="AC25">
        <f t="shared" si="0"/>
        <v>0.97237828953625016</v>
      </c>
      <c r="AD25">
        <f t="shared" si="1"/>
        <v>109.52515461231035</v>
      </c>
      <c r="AE25">
        <f>'IDT-1'!E25</f>
        <v>0</v>
      </c>
      <c r="AF25" s="26"/>
      <c r="AG25">
        <f t="shared" si="2"/>
        <v>109.52515461231035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1.6856591285162712</v>
      </c>
      <c r="F26">
        <f>GT_Spot!S26</f>
        <v>0</v>
      </c>
      <c r="G26">
        <f>PPCL_NG!S26</f>
        <v>18.79</v>
      </c>
      <c r="H26">
        <f>PPCL_Spot!S26</f>
        <v>29.086970107280489</v>
      </c>
      <c r="I26">
        <f>Bawana_NG!S26</f>
        <v>31.04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24.18</v>
      </c>
      <c r="Z26" s="75">
        <f>IEX!Q26</f>
        <v>0</v>
      </c>
      <c r="AA26" s="117">
        <f>STOA!K26</f>
        <v>15.469999999999999</v>
      </c>
      <c r="AB26" s="117">
        <f>-STOA!Q26</f>
        <v>0</v>
      </c>
      <c r="AC26">
        <f t="shared" si="0"/>
        <v>1.1814231372750117</v>
      </c>
      <c r="AD26">
        <f t="shared" si="1"/>
        <v>133.07120609852177</v>
      </c>
      <c r="AE26">
        <f>'IDT-1'!E26</f>
        <v>0</v>
      </c>
      <c r="AF26" s="26"/>
      <c r="AG26">
        <f t="shared" si="2"/>
        <v>133.07120609852177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2.1105627945661216</v>
      </c>
      <c r="F27">
        <f>GT_Spot!S27</f>
        <v>0</v>
      </c>
      <c r="G27">
        <f>PPCL_NG!S27</f>
        <v>18.79</v>
      </c>
      <c r="H27">
        <f>PPCL_Spot!S27</f>
        <v>29.086970107280489</v>
      </c>
      <c r="I27">
        <f>Bawana_NG!S27</f>
        <v>31.04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19.34</v>
      </c>
      <c r="AB27" s="117">
        <f>-STOA!Q27</f>
        <v>0</v>
      </c>
      <c r="AC27">
        <f t="shared" si="0"/>
        <v>1.0064342895362501</v>
      </c>
      <c r="AD27">
        <f t="shared" si="1"/>
        <v>113.36109861231036</v>
      </c>
      <c r="AE27">
        <f>'IDT-1'!E27</f>
        <v>0</v>
      </c>
      <c r="AF27" s="26"/>
      <c r="AG27">
        <f t="shared" si="2"/>
        <v>113.36109861231036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2.1105627945661216</v>
      </c>
      <c r="F28">
        <f>GT_Spot!S28</f>
        <v>0</v>
      </c>
      <c r="G28">
        <f>PPCL_NG!S28</f>
        <v>18.79</v>
      </c>
      <c r="H28">
        <f>PPCL_Spot!S28</f>
        <v>29.086970107280489</v>
      </c>
      <c r="I28">
        <f>Bawana_NG!S28</f>
        <v>31.04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19.34</v>
      </c>
      <c r="AB28" s="117">
        <f>-STOA!Q28</f>
        <v>0</v>
      </c>
      <c r="AC28">
        <f t="shared" si="0"/>
        <v>1.0064342895362501</v>
      </c>
      <c r="AD28">
        <f t="shared" si="1"/>
        <v>113.36109861231036</v>
      </c>
      <c r="AE28">
        <f>'IDT-1'!E28</f>
        <v>0</v>
      </c>
      <c r="AF28" s="26"/>
      <c r="AG28">
        <f t="shared" si="2"/>
        <v>113.36109861231036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2.1105627945661216</v>
      </c>
      <c r="F29">
        <f>GT_Spot!S29</f>
        <v>0</v>
      </c>
      <c r="G29">
        <f>PPCL_NG!S29</f>
        <v>18.79</v>
      </c>
      <c r="H29">
        <f>PPCL_Spot!S29</f>
        <v>29.086970107280489</v>
      </c>
      <c r="I29">
        <f>Bawana_NG!S29</f>
        <v>31.04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19.34</v>
      </c>
      <c r="AB29" s="117">
        <f>-STOA!Q29</f>
        <v>0</v>
      </c>
      <c r="AC29">
        <f t="shared" si="0"/>
        <v>1.0064342895362501</v>
      </c>
      <c r="AD29">
        <f t="shared" si="1"/>
        <v>113.36109861231036</v>
      </c>
      <c r="AE29">
        <f>'IDT-1'!E29</f>
        <v>0</v>
      </c>
      <c r="AF29" s="26"/>
      <c r="AG29">
        <f t="shared" si="2"/>
        <v>113.36109861231036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29.086970107280489</v>
      </c>
      <c r="I30">
        <f>Bawana_NG!S30</f>
        <v>31.04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19.34</v>
      </c>
      <c r="AB30" s="117">
        <f>-STOA!Q30</f>
        <v>0</v>
      </c>
      <c r="AC30">
        <f t="shared" si="0"/>
        <v>1.0064342895362501</v>
      </c>
      <c r="AD30">
        <f t="shared" si="1"/>
        <v>113.36109861231036</v>
      </c>
      <c r="AE30">
        <f>'IDT-1'!E30</f>
        <v>0</v>
      </c>
      <c r="AF30" s="26"/>
      <c r="AG30">
        <f t="shared" si="2"/>
        <v>113.36109861231036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28.73</v>
      </c>
      <c r="I31">
        <f>Bawana_NG!S31</f>
        <v>31.04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19.34</v>
      </c>
      <c r="AB31" s="117">
        <f>-STOA!Q31</f>
        <v>0</v>
      </c>
      <c r="AC31">
        <f t="shared" si="0"/>
        <v>1.0032929525921819</v>
      </c>
      <c r="AD31">
        <f t="shared" si="1"/>
        <v>113.00726984197394</v>
      </c>
      <c r="AE31">
        <f>'IDT-1'!E31</f>
        <v>0</v>
      </c>
      <c r="AF31" s="26"/>
      <c r="AG31">
        <f t="shared" si="2"/>
        <v>163.00726984197394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2.1105627945661216</v>
      </c>
      <c r="F32">
        <f>GT_Spot!S32</f>
        <v>0</v>
      </c>
      <c r="G32">
        <f>PPCL_NG!S32</f>
        <v>18.79</v>
      </c>
      <c r="H32">
        <f>PPCL_Spot!S32</f>
        <v>28.73</v>
      </c>
      <c r="I32">
        <f>Bawana_NG!S32</f>
        <v>31.04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19.34</v>
      </c>
      <c r="AB32" s="117">
        <f>-STOA!Q32</f>
        <v>0</v>
      </c>
      <c r="AC32">
        <f t="shared" si="0"/>
        <v>1.0032929525921819</v>
      </c>
      <c r="AD32">
        <f t="shared" si="1"/>
        <v>113.00726984197394</v>
      </c>
      <c r="AE32">
        <f>'IDT-1'!E32</f>
        <v>0</v>
      </c>
      <c r="AF32" s="26"/>
      <c r="AG32">
        <f t="shared" si="2"/>
        <v>163.00726984197394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2.1105627945661216</v>
      </c>
      <c r="F33">
        <f>GT_Spot!S33</f>
        <v>0</v>
      </c>
      <c r="G33">
        <f>PPCL_NG!S33</f>
        <v>18.79</v>
      </c>
      <c r="H33">
        <f>PPCL_Spot!S33</f>
        <v>28.73</v>
      </c>
      <c r="I33">
        <f>Bawana_NG!S33</f>
        <v>31.04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19.34</v>
      </c>
      <c r="AB33" s="117">
        <f>-STOA!Q33</f>
        <v>0</v>
      </c>
      <c r="AC33">
        <f t="shared" si="0"/>
        <v>1.0032929525921819</v>
      </c>
      <c r="AD33">
        <f t="shared" si="1"/>
        <v>113.00726984197394</v>
      </c>
      <c r="AE33">
        <f>'IDT-1'!E33</f>
        <v>0</v>
      </c>
      <c r="AF33" s="26"/>
      <c r="AG33">
        <f t="shared" si="2"/>
        <v>163.00726984197394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28.73</v>
      </c>
      <c r="I34">
        <f>Bawana_NG!S34</f>
        <v>31.04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19.34</v>
      </c>
      <c r="AB34" s="117">
        <f>-STOA!Q34</f>
        <v>0</v>
      </c>
      <c r="AC34">
        <f t="shared" si="0"/>
        <v>1.0032929525921819</v>
      </c>
      <c r="AD34">
        <f t="shared" si="1"/>
        <v>113.00726984197394</v>
      </c>
      <c r="AE34">
        <f>'IDT-1'!E34</f>
        <v>0</v>
      </c>
      <c r="AF34" s="26"/>
      <c r="AG34">
        <f t="shared" si="2"/>
        <v>163.00726984197394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1.6856591285162712</v>
      </c>
      <c r="F35">
        <f>GT_Spot!S35</f>
        <v>0</v>
      </c>
      <c r="G35">
        <f>PPCL_NG!S35</f>
        <v>18.79</v>
      </c>
      <c r="H35">
        <f>PPCL_Spot!S35</f>
        <v>27.15</v>
      </c>
      <c r="I35">
        <f>Bawana_NG!S35</f>
        <v>31.04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19.34</v>
      </c>
      <c r="AB35" s="117">
        <f>-STOA!Q35</f>
        <v>0</v>
      </c>
      <c r="AC35">
        <f t="shared" si="0"/>
        <v>1.0707458003309434</v>
      </c>
      <c r="AD35">
        <f t="shared" si="1"/>
        <v>120.60491332818533</v>
      </c>
      <c r="AE35">
        <f>'IDT-1'!E35</f>
        <v>0</v>
      </c>
      <c r="AF35" s="26"/>
      <c r="AG35">
        <f t="shared" si="2"/>
        <v>170.60491332818532</v>
      </c>
      <c r="AI35" s="75">
        <f>PXIL!K35</f>
        <v>0</v>
      </c>
      <c r="AJ35" s="75">
        <f>PXIL!Q35</f>
        <v>0</v>
      </c>
      <c r="AK35" s="75">
        <f>RTM_IEX!K35</f>
        <v>9.67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1.6856591285162712</v>
      </c>
      <c r="F36">
        <f>GT_Spot!S36</f>
        <v>0</v>
      </c>
      <c r="G36">
        <f>PPCL_NG!S36</f>
        <v>18.79</v>
      </c>
      <c r="H36">
        <f>PPCL_Spot!S36</f>
        <v>27.15</v>
      </c>
      <c r="I36">
        <f>Bawana_NG!S36</f>
        <v>31.04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19.34</v>
      </c>
      <c r="AB36" s="117">
        <f>-STOA!Q36</f>
        <v>0</v>
      </c>
      <c r="AC36">
        <f t="shared" si="0"/>
        <v>1.0707458003309434</v>
      </c>
      <c r="AD36">
        <f t="shared" si="1"/>
        <v>120.60491332818533</v>
      </c>
      <c r="AE36">
        <f>'IDT-1'!E36</f>
        <v>0</v>
      </c>
      <c r="AF36" s="26"/>
      <c r="AG36">
        <f t="shared" si="2"/>
        <v>170.60491332818532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27.15</v>
      </c>
      <c r="I37">
        <f>Bawana_NG!S37</f>
        <v>31.04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19.34</v>
      </c>
      <c r="AB37" s="117">
        <f>-STOA!Q37</f>
        <v>0</v>
      </c>
      <c r="AC37">
        <f t="shared" si="0"/>
        <v>0.98938895259218196</v>
      </c>
      <c r="AD37">
        <f t="shared" si="1"/>
        <v>111.44117384197395</v>
      </c>
      <c r="AE37">
        <f>'IDT-1'!E37</f>
        <v>0</v>
      </c>
      <c r="AF37" s="26"/>
      <c r="AG37">
        <f t="shared" si="2"/>
        <v>161.44117384197395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27.15</v>
      </c>
      <c r="I38">
        <f>Bawana_NG!S38</f>
        <v>31.04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43.52</v>
      </c>
      <c r="Z38" s="75">
        <f>IEX!Q38</f>
        <v>0</v>
      </c>
      <c r="AA38" s="117">
        <f>STOA!K38</f>
        <v>33.840000000000003</v>
      </c>
      <c r="AB38" s="117">
        <f>-STOA!Q38</f>
        <v>0</v>
      </c>
      <c r="AC38">
        <f t="shared" si="0"/>
        <v>1.5850609525921822</v>
      </c>
      <c r="AD38">
        <f t="shared" si="1"/>
        <v>178.53550184197394</v>
      </c>
      <c r="AE38">
        <f>'IDT-1'!E38</f>
        <v>0</v>
      </c>
      <c r="AF38" s="26"/>
      <c r="AG38">
        <f t="shared" si="2"/>
        <v>228.53550184197394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2.093263099528694</v>
      </c>
      <c r="F39">
        <f>GT_Spot!S39</f>
        <v>0</v>
      </c>
      <c r="G39">
        <f>PPCL_NG!S39</f>
        <v>18.79</v>
      </c>
      <c r="H39">
        <f>PPCL_Spot!S39</f>
        <v>27.15</v>
      </c>
      <c r="I39">
        <f>Bawana_NG!S39</f>
        <v>31.04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43.519999999999996</v>
      </c>
      <c r="AB39" s="117">
        <f>-STOA!Q39</f>
        <v>0</v>
      </c>
      <c r="AC39">
        <f t="shared" si="0"/>
        <v>1.2020207152758526</v>
      </c>
      <c r="AD39">
        <f t="shared" si="1"/>
        <v>135.39124238425285</v>
      </c>
      <c r="AE39">
        <f>'IDT-1'!E39</f>
        <v>0</v>
      </c>
      <c r="AF39" s="26"/>
      <c r="AG39">
        <f t="shared" si="2"/>
        <v>185.39124238425285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2.0934272300469483</v>
      </c>
      <c r="F40">
        <f>GT_Spot!S40</f>
        <v>0</v>
      </c>
      <c r="G40">
        <f>PPCL_NG!S40</f>
        <v>18.79</v>
      </c>
      <c r="H40">
        <f>PPCL_Spot!S40</f>
        <v>27.15</v>
      </c>
      <c r="I40">
        <f>Bawana_NG!S40</f>
        <v>31.04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43.52</v>
      </c>
      <c r="Z40" s="75">
        <f>IEX!Q40</f>
        <v>0</v>
      </c>
      <c r="AA40" s="117">
        <f>STOA!K40</f>
        <v>58.019999999999996</v>
      </c>
      <c r="AB40" s="117">
        <f>-STOA!Q40</f>
        <v>0</v>
      </c>
      <c r="AC40">
        <f t="shared" si="0"/>
        <v>1.7125981596244133</v>
      </c>
      <c r="AD40">
        <f t="shared" si="1"/>
        <v>192.90082907042256</v>
      </c>
      <c r="AE40">
        <f>'IDT-1'!E40</f>
        <v>0</v>
      </c>
      <c r="AF40" s="26"/>
      <c r="AG40">
        <f t="shared" si="2"/>
        <v>242.90082907042256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2.0934272300469483</v>
      </c>
      <c r="F41">
        <f>GT_Spot!S41</f>
        <v>0</v>
      </c>
      <c r="G41">
        <f>PPCL_NG!S41</f>
        <v>18.79</v>
      </c>
      <c r="H41">
        <f>PPCL_Spot!S41</f>
        <v>27.15</v>
      </c>
      <c r="I41">
        <f>Bawana_NG!S41</f>
        <v>31.04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43.51</v>
      </c>
      <c r="Z41" s="75">
        <f>IEX!Q41</f>
        <v>0</v>
      </c>
      <c r="AA41" s="117">
        <f>STOA!K41</f>
        <v>72.52</v>
      </c>
      <c r="AB41" s="117">
        <f>-STOA!Q41</f>
        <v>0</v>
      </c>
      <c r="AC41">
        <f t="shared" si="0"/>
        <v>1.8401101596244129</v>
      </c>
      <c r="AD41">
        <f t="shared" si="1"/>
        <v>207.26331707042252</v>
      </c>
      <c r="AE41">
        <f>'IDT-1'!E41</f>
        <v>0</v>
      </c>
      <c r="AF41" s="26"/>
      <c r="AG41">
        <f t="shared" si="2"/>
        <v>257.26331707042254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2.0934272300469483</v>
      </c>
      <c r="F42">
        <f>GT_Spot!S42</f>
        <v>0</v>
      </c>
      <c r="G42">
        <f>PPCL_NG!S42</f>
        <v>18.79</v>
      </c>
      <c r="H42">
        <f>PPCL_Spot!S42</f>
        <v>27.15</v>
      </c>
      <c r="I42">
        <f>Bawana_NG!S42</f>
        <v>31.04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48.35</v>
      </c>
      <c r="Z42" s="75">
        <f>IEX!Q42</f>
        <v>0</v>
      </c>
      <c r="AA42" s="117">
        <f>STOA!K42</f>
        <v>82.2</v>
      </c>
      <c r="AB42" s="117">
        <f>-STOA!Q42</f>
        <v>0</v>
      </c>
      <c r="AC42">
        <f t="shared" si="0"/>
        <v>1.9678861596244133</v>
      </c>
      <c r="AD42">
        <f t="shared" si="1"/>
        <v>221.65554107042254</v>
      </c>
      <c r="AE42">
        <f>'IDT-1'!E42</f>
        <v>0</v>
      </c>
      <c r="AF42" s="26"/>
      <c r="AG42">
        <f t="shared" si="2"/>
        <v>271.65554107042254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2.0934272300469483</v>
      </c>
      <c r="F43">
        <f>GT_Spot!S43</f>
        <v>0</v>
      </c>
      <c r="G43">
        <f>PPCL_NG!S43</f>
        <v>18.79</v>
      </c>
      <c r="H43">
        <f>PPCL_Spot!S43</f>
        <v>25.84</v>
      </c>
      <c r="I43">
        <f>Bawana_NG!S43</f>
        <v>31.04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97.67</v>
      </c>
      <c r="AB43" s="117">
        <f>-STOA!Q43</f>
        <v>0</v>
      </c>
      <c r="AC43">
        <f t="shared" si="0"/>
        <v>1.6670141596244132</v>
      </c>
      <c r="AD43">
        <f t="shared" si="1"/>
        <v>187.76641307042254</v>
      </c>
      <c r="AE43">
        <f>'IDT-1'!E43</f>
        <v>0</v>
      </c>
      <c r="AF43" s="26"/>
      <c r="AG43">
        <f t="shared" si="2"/>
        <v>237.76641307042254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2.0328195829555753</v>
      </c>
      <c r="F44">
        <f>GT_Spot!S44</f>
        <v>0</v>
      </c>
      <c r="G44">
        <f>PPCL_NG!S44</f>
        <v>18.79</v>
      </c>
      <c r="H44">
        <f>PPCL_Spot!S44</f>
        <v>25.84</v>
      </c>
      <c r="I44">
        <f>Bawana_NG!S44</f>
        <v>31.04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43.51</v>
      </c>
      <c r="Z44" s="75">
        <f>IEX!Q44</f>
        <v>0</v>
      </c>
      <c r="AA44" s="117">
        <f>STOA!K44</f>
        <v>97.67</v>
      </c>
      <c r="AB44" s="117">
        <f>-STOA!Q44</f>
        <v>0</v>
      </c>
      <c r="AC44">
        <f t="shared" si="0"/>
        <v>2.134464812330009</v>
      </c>
      <c r="AD44">
        <f t="shared" si="1"/>
        <v>240.41835477062554</v>
      </c>
      <c r="AE44">
        <f>'IDT-1'!E44</f>
        <v>0</v>
      </c>
      <c r="AF44" s="26"/>
      <c r="AG44">
        <f t="shared" si="2"/>
        <v>290.41835477062557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2.0328195829555753</v>
      </c>
      <c r="F45">
        <f>GT_Spot!S45</f>
        <v>0</v>
      </c>
      <c r="G45">
        <f>PPCL_NG!S45</f>
        <v>18.79</v>
      </c>
      <c r="H45">
        <f>PPCL_Spot!S45</f>
        <v>25.84</v>
      </c>
      <c r="I45">
        <f>Bawana_NG!S45</f>
        <v>31.04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48.35</v>
      </c>
      <c r="Z45" s="75">
        <f>IEX!Q45</f>
        <v>0</v>
      </c>
      <c r="AA45" s="117">
        <f>STOA!K45</f>
        <v>97.67</v>
      </c>
      <c r="AB45" s="117">
        <f>-STOA!Q45</f>
        <v>0</v>
      </c>
      <c r="AC45">
        <f t="shared" si="0"/>
        <v>2.0919608123300093</v>
      </c>
      <c r="AD45">
        <f t="shared" si="1"/>
        <v>235.63085877062559</v>
      </c>
      <c r="AE45">
        <f>'IDT-1'!E45</f>
        <v>0</v>
      </c>
      <c r="AF45" s="26"/>
      <c r="AG45">
        <f t="shared" si="2"/>
        <v>285.63085877062559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2.0328195829555753</v>
      </c>
      <c r="F46">
        <f>GT_Spot!S46</f>
        <v>0</v>
      </c>
      <c r="G46">
        <f>PPCL_NG!S46</f>
        <v>18.79</v>
      </c>
      <c r="H46">
        <f>PPCL_Spot!S46</f>
        <v>25</v>
      </c>
      <c r="I46">
        <f>Bawana_NG!S46</f>
        <v>31.04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53.19</v>
      </c>
      <c r="Z46" s="75">
        <f>IEX!Q46</f>
        <v>0</v>
      </c>
      <c r="AA46" s="117">
        <f>STOA!K46</f>
        <v>97.67</v>
      </c>
      <c r="AB46" s="117">
        <f>-STOA!Q46</f>
        <v>0</v>
      </c>
      <c r="AC46">
        <f t="shared" si="0"/>
        <v>2.2122568123300095</v>
      </c>
      <c r="AD46">
        <f t="shared" si="1"/>
        <v>249.18056277062558</v>
      </c>
      <c r="AE46">
        <f>'IDT-1'!E46</f>
        <v>0</v>
      </c>
      <c r="AF46" s="26"/>
      <c r="AG46">
        <f t="shared" si="2"/>
        <v>299.18056277062556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2.0328195829555753</v>
      </c>
      <c r="F47">
        <f>GT_Spot!S47</f>
        <v>0</v>
      </c>
      <c r="G47">
        <f>PPCL_NG!S47</f>
        <v>18.79</v>
      </c>
      <c r="H47">
        <f>PPCL_Spot!S47</f>
        <v>25</v>
      </c>
      <c r="I47">
        <f>Bawana_NG!S47</f>
        <v>31.04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146.01999999999998</v>
      </c>
      <c r="AB47" s="117">
        <f>-STOA!Q47</f>
        <v>0</v>
      </c>
      <c r="AC47">
        <f t="shared" si="0"/>
        <v>2.084568812330009</v>
      </c>
      <c r="AD47">
        <f t="shared" si="1"/>
        <v>234.79825077062554</v>
      </c>
      <c r="AE47">
        <f>'IDT-1'!E47</f>
        <v>0</v>
      </c>
      <c r="AF47" s="26"/>
      <c r="AG47">
        <f t="shared" si="2"/>
        <v>284.79825077062554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2.0328195829555753</v>
      </c>
      <c r="F48">
        <f>GT_Spot!S48</f>
        <v>0</v>
      </c>
      <c r="G48">
        <f>PPCL_NG!S48</f>
        <v>18.79</v>
      </c>
      <c r="H48">
        <f>PPCL_Spot!S48</f>
        <v>25</v>
      </c>
      <c r="I48">
        <f>Bawana_NG!S48</f>
        <v>31.04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14.51</v>
      </c>
      <c r="Z48" s="75">
        <f>IEX!Q48</f>
        <v>0</v>
      </c>
      <c r="AA48" s="117">
        <f>STOA!K48</f>
        <v>146.01999999999998</v>
      </c>
      <c r="AB48" s="117">
        <f>-STOA!Q48</f>
        <v>0</v>
      </c>
      <c r="AC48">
        <f t="shared" si="0"/>
        <v>2.212256812330009</v>
      </c>
      <c r="AD48">
        <f t="shared" si="1"/>
        <v>249.18056277062556</v>
      </c>
      <c r="AE48">
        <f>'IDT-1'!E48</f>
        <v>0</v>
      </c>
      <c r="AF48" s="26"/>
      <c r="AG48">
        <f t="shared" si="2"/>
        <v>299.18056277062556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2.0328195829555753</v>
      </c>
      <c r="F49">
        <f>GT_Spot!S49</f>
        <v>0</v>
      </c>
      <c r="G49">
        <f>PPCL_NG!S49</f>
        <v>18.79</v>
      </c>
      <c r="H49">
        <f>PPCL_Spot!S49</f>
        <v>25</v>
      </c>
      <c r="I49">
        <f>Bawana_NG!S49</f>
        <v>31.04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151.82</v>
      </c>
      <c r="AB49" s="117">
        <f>-STOA!Q49</f>
        <v>0</v>
      </c>
      <c r="AC49">
        <f t="shared" si="0"/>
        <v>2.135608812330009</v>
      </c>
      <c r="AD49">
        <f t="shared" si="1"/>
        <v>240.54721077062555</v>
      </c>
      <c r="AE49">
        <f>'IDT-1'!E49</f>
        <v>0</v>
      </c>
      <c r="AF49" s="26"/>
      <c r="AG49">
        <f t="shared" si="2"/>
        <v>290.54721077062555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2.0328195829555753</v>
      </c>
      <c r="F50">
        <f>GT_Spot!S50</f>
        <v>0</v>
      </c>
      <c r="G50">
        <f>PPCL_NG!S50</f>
        <v>18.79</v>
      </c>
      <c r="H50">
        <f>PPCL_Spot!S50</f>
        <v>25</v>
      </c>
      <c r="I50">
        <f>Bawana_NG!S50</f>
        <v>31.04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151.82</v>
      </c>
      <c r="AB50" s="117">
        <f>-STOA!Q50</f>
        <v>0</v>
      </c>
      <c r="AC50">
        <f t="shared" si="0"/>
        <v>2.135608812330009</v>
      </c>
      <c r="AD50">
        <f t="shared" si="1"/>
        <v>240.54721077062555</v>
      </c>
      <c r="AE50">
        <f>'IDT-1'!E50</f>
        <v>0</v>
      </c>
      <c r="AF50" s="26"/>
      <c r="AG50">
        <f t="shared" si="2"/>
        <v>290.54721077062555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1.9709838107098376</v>
      </c>
      <c r="F51">
        <f>GT_Spot!S51</f>
        <v>0</v>
      </c>
      <c r="G51">
        <f>PPCL_NG!S51</f>
        <v>18.79</v>
      </c>
      <c r="H51">
        <f>PPCL_Spot!S51</f>
        <v>25</v>
      </c>
      <c r="I51">
        <f>Bawana_NG!S51</f>
        <v>31.04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151.82</v>
      </c>
      <c r="AB51" s="117">
        <f>-STOA!Q51</f>
        <v>0</v>
      </c>
      <c r="AC51">
        <f t="shared" si="0"/>
        <v>2.1350646575342469</v>
      </c>
      <c r="AD51">
        <f t="shared" si="1"/>
        <v>240.48591915317559</v>
      </c>
      <c r="AE51">
        <f>'IDT-1'!E51</f>
        <v>0</v>
      </c>
      <c r="AF51" s="26"/>
      <c r="AG51">
        <f t="shared" si="2"/>
        <v>290.48591915317559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1.9709838107098376</v>
      </c>
      <c r="F52">
        <f>GT_Spot!S52</f>
        <v>0</v>
      </c>
      <c r="G52">
        <f>PPCL_NG!S52</f>
        <v>18.79</v>
      </c>
      <c r="H52">
        <f>PPCL_Spot!S52</f>
        <v>25</v>
      </c>
      <c r="I52">
        <f>Bawana_NG!S52</f>
        <v>31.04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14.51</v>
      </c>
      <c r="Z52" s="75">
        <f>IEX!Q52</f>
        <v>0</v>
      </c>
      <c r="AA52" s="117">
        <f>STOA!K52</f>
        <v>151.82</v>
      </c>
      <c r="AB52" s="117">
        <f>-STOA!Q52</f>
        <v>0</v>
      </c>
      <c r="AC52">
        <f t="shared" si="0"/>
        <v>2.2627526575342465</v>
      </c>
      <c r="AD52">
        <f t="shared" si="1"/>
        <v>254.8682311531756</v>
      </c>
      <c r="AE52">
        <f>'IDT-1'!E52</f>
        <v>0</v>
      </c>
      <c r="AF52" s="26"/>
      <c r="AG52">
        <f t="shared" si="2"/>
        <v>304.8682311531756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2.0328195829555753</v>
      </c>
      <c r="F53">
        <f>GT_Spot!S53</f>
        <v>0</v>
      </c>
      <c r="G53">
        <f>PPCL_NG!S53</f>
        <v>18.79</v>
      </c>
      <c r="H53">
        <f>PPCL_Spot!S53</f>
        <v>25</v>
      </c>
      <c r="I53">
        <f>Bawana_NG!S53</f>
        <v>31.04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14.51</v>
      </c>
      <c r="Z53" s="75">
        <f>IEX!Q53</f>
        <v>0</v>
      </c>
      <c r="AA53" s="117">
        <f>STOA!K53</f>
        <v>151.82</v>
      </c>
      <c r="AB53" s="117">
        <f>-STOA!Q53</f>
        <v>0</v>
      </c>
      <c r="AC53">
        <f t="shared" si="0"/>
        <v>2.3483928123300091</v>
      </c>
      <c r="AD53">
        <f t="shared" si="1"/>
        <v>264.51442677062556</v>
      </c>
      <c r="AE53">
        <f>'IDT-1'!E53</f>
        <v>0</v>
      </c>
      <c r="AF53" s="26"/>
      <c r="AG53">
        <f t="shared" si="2"/>
        <v>314.51442677062556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2.0328195829555753</v>
      </c>
      <c r="F54">
        <f>GT_Spot!S54</f>
        <v>0</v>
      </c>
      <c r="G54">
        <f>PPCL_NG!S54</f>
        <v>18.79</v>
      </c>
      <c r="H54">
        <f>PPCL_Spot!S54</f>
        <v>25</v>
      </c>
      <c r="I54">
        <f>Bawana_NG!S54</f>
        <v>31.04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14.51</v>
      </c>
      <c r="Z54" s="75">
        <f>IEX!Q54</f>
        <v>0</v>
      </c>
      <c r="AA54" s="117">
        <f>STOA!K54</f>
        <v>151.82</v>
      </c>
      <c r="AB54" s="117">
        <f>-STOA!Q54</f>
        <v>0</v>
      </c>
      <c r="AC54">
        <f t="shared" si="0"/>
        <v>2.263296812330009</v>
      </c>
      <c r="AD54">
        <f t="shared" si="1"/>
        <v>254.92952277062557</v>
      </c>
      <c r="AE54">
        <f>'IDT-1'!E54</f>
        <v>0</v>
      </c>
      <c r="AF54" s="26"/>
      <c r="AG54">
        <f t="shared" si="2"/>
        <v>304.92952277062557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2.0730734360834084</v>
      </c>
      <c r="F55">
        <f>GT_Spot!S55</f>
        <v>0</v>
      </c>
      <c r="G55">
        <f>PPCL_NG!S55</f>
        <v>18.79</v>
      </c>
      <c r="H55">
        <f>PPCL_Spot!S55</f>
        <v>25</v>
      </c>
      <c r="I55">
        <f>Bawana_NG!S55</f>
        <v>31.04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151.82</v>
      </c>
      <c r="AB55" s="117">
        <f>-STOA!Q55</f>
        <v>0</v>
      </c>
      <c r="AC55">
        <f t="shared" si="0"/>
        <v>2.1359630462375341</v>
      </c>
      <c r="AD55">
        <f t="shared" si="1"/>
        <v>240.58711038984589</v>
      </c>
      <c r="AE55">
        <f>'IDT-1'!E55</f>
        <v>0</v>
      </c>
      <c r="AF55" s="26"/>
      <c r="AG55">
        <f t="shared" si="2"/>
        <v>290.58711038984586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2.0730734360834084</v>
      </c>
      <c r="F56">
        <f>GT_Spot!S56</f>
        <v>0</v>
      </c>
      <c r="G56">
        <f>PPCL_NG!S56</f>
        <v>18.79</v>
      </c>
      <c r="H56">
        <f>PPCL_Spot!S56</f>
        <v>25</v>
      </c>
      <c r="I56">
        <f>Bawana_NG!S56</f>
        <v>31.04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9.67</v>
      </c>
      <c r="Z56" s="75">
        <f>IEX!Q56</f>
        <v>0</v>
      </c>
      <c r="AA56" s="117">
        <f>STOA!K56</f>
        <v>151.82</v>
      </c>
      <c r="AB56" s="117">
        <f>-STOA!Q56</f>
        <v>0</v>
      </c>
      <c r="AC56">
        <f t="shared" si="0"/>
        <v>2.2210590462375341</v>
      </c>
      <c r="AD56">
        <f t="shared" si="1"/>
        <v>250.17201438984586</v>
      </c>
      <c r="AE56">
        <f>'IDT-1'!E56</f>
        <v>0</v>
      </c>
      <c r="AF56" s="26"/>
      <c r="AG56">
        <f t="shared" si="2"/>
        <v>300.17201438984586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2.0944662836407617</v>
      </c>
      <c r="F57">
        <f>GT_Spot!S57</f>
        <v>0</v>
      </c>
      <c r="G57">
        <f>PPCL_NG!S57</f>
        <v>18.79</v>
      </c>
      <c r="H57">
        <f>PPCL_Spot!S57</f>
        <v>25</v>
      </c>
      <c r="I57">
        <f>Bawana_NG!S57</f>
        <v>31.04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9.67</v>
      </c>
      <c r="Z57" s="75">
        <f>IEX!Q57</f>
        <v>0</v>
      </c>
      <c r="AA57" s="117">
        <f>STOA!K57</f>
        <v>151.82</v>
      </c>
      <c r="AB57" s="117">
        <f>-STOA!Q57</f>
        <v>0</v>
      </c>
      <c r="AC57">
        <f t="shared" si="0"/>
        <v>2.306343303296039</v>
      </c>
      <c r="AD57">
        <f t="shared" si="1"/>
        <v>259.77812298034473</v>
      </c>
      <c r="AE57">
        <f>'IDT-1'!E57</f>
        <v>0</v>
      </c>
      <c r="AF57" s="26"/>
      <c r="AG57">
        <f t="shared" si="2"/>
        <v>309.77812298034473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2.0944662836407617</v>
      </c>
      <c r="F58">
        <f>GT_Spot!S58</f>
        <v>0</v>
      </c>
      <c r="G58">
        <f>PPCL_NG!S58</f>
        <v>18.79</v>
      </c>
      <c r="H58">
        <f>PPCL_Spot!S58</f>
        <v>25</v>
      </c>
      <c r="I58">
        <f>Bawana_NG!S58</f>
        <v>31.04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9.67</v>
      </c>
      <c r="Z58" s="75">
        <f>IEX!Q58</f>
        <v>0</v>
      </c>
      <c r="AA58" s="117">
        <f>STOA!K58</f>
        <v>151.82</v>
      </c>
      <c r="AB58" s="117">
        <f>-STOA!Q58</f>
        <v>0</v>
      </c>
      <c r="AC58">
        <f t="shared" si="0"/>
        <v>2.2212473032960389</v>
      </c>
      <c r="AD58">
        <f t="shared" si="1"/>
        <v>250.19321898034474</v>
      </c>
      <c r="AE58">
        <f>'IDT-1'!E58</f>
        <v>0</v>
      </c>
      <c r="AF58" s="26"/>
      <c r="AG58">
        <f t="shared" si="2"/>
        <v>300.19321898034474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2.0944662836407617</v>
      </c>
      <c r="F59">
        <f>GT_Spot!S59</f>
        <v>0</v>
      </c>
      <c r="G59">
        <f>PPCL_NG!S59</f>
        <v>18.79</v>
      </c>
      <c r="H59">
        <f>PPCL_Spot!S59</f>
        <v>25</v>
      </c>
      <c r="I59">
        <f>Bawana_NG!S59</f>
        <v>31.04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180.83</v>
      </c>
      <c r="AB59" s="117">
        <f>-STOA!Q59</f>
        <v>0</v>
      </c>
      <c r="AC59">
        <f t="shared" si="0"/>
        <v>2.391439303296039</v>
      </c>
      <c r="AD59">
        <f t="shared" si="1"/>
        <v>269.36302698034478</v>
      </c>
      <c r="AE59">
        <f>'IDT-1'!E59</f>
        <v>0</v>
      </c>
      <c r="AF59" s="26"/>
      <c r="AG59">
        <f t="shared" si="2"/>
        <v>269.36302698034478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2.0944662836407617</v>
      </c>
      <c r="F60">
        <f>GT_Spot!S60</f>
        <v>0</v>
      </c>
      <c r="G60">
        <f>PPCL_NG!S60</f>
        <v>18.79</v>
      </c>
      <c r="H60">
        <f>PPCL_Spot!S60</f>
        <v>25</v>
      </c>
      <c r="I60">
        <f>Bawana_NG!S60</f>
        <v>31.04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33.85</v>
      </c>
      <c r="Z60" s="75">
        <f>IEX!Q60</f>
        <v>0</v>
      </c>
      <c r="AA60" s="117">
        <f>STOA!K60</f>
        <v>180.83</v>
      </c>
      <c r="AB60" s="117">
        <f>-STOA!Q60</f>
        <v>0</v>
      </c>
      <c r="AC60">
        <f t="shared" si="0"/>
        <v>2.7744153032960388</v>
      </c>
      <c r="AD60">
        <f t="shared" si="1"/>
        <v>312.50005098034472</v>
      </c>
      <c r="AE60">
        <f>'IDT-1'!E60</f>
        <v>0</v>
      </c>
      <c r="AF60" s="26"/>
      <c r="AG60">
        <f t="shared" si="2"/>
        <v>312.50005098034472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2.0944662836407617</v>
      </c>
      <c r="F61">
        <f>GT_Spot!S61</f>
        <v>0</v>
      </c>
      <c r="G61">
        <f>PPCL_NG!S61</f>
        <v>18.79</v>
      </c>
      <c r="H61">
        <f>PPCL_Spot!S61</f>
        <v>25</v>
      </c>
      <c r="I61">
        <f>Bawana_NG!S61</f>
        <v>31.04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33.85</v>
      </c>
      <c r="Z61" s="75">
        <f>IEX!Q61</f>
        <v>0</v>
      </c>
      <c r="AA61" s="117">
        <f>STOA!K61</f>
        <v>180.83</v>
      </c>
      <c r="AB61" s="117">
        <f>-STOA!Q61</f>
        <v>0</v>
      </c>
      <c r="AC61">
        <f t="shared" si="0"/>
        <v>2.7744153032960388</v>
      </c>
      <c r="AD61">
        <f t="shared" si="1"/>
        <v>312.50005098034472</v>
      </c>
      <c r="AE61">
        <f>'IDT-1'!E61</f>
        <v>0</v>
      </c>
      <c r="AF61" s="26"/>
      <c r="AG61">
        <f t="shared" si="2"/>
        <v>312.50005098034472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2.0944662836407617</v>
      </c>
      <c r="F62">
        <f>GT_Spot!S62</f>
        <v>0</v>
      </c>
      <c r="G62">
        <f>PPCL_NG!S62</f>
        <v>18.79</v>
      </c>
      <c r="H62">
        <f>PPCL_Spot!S62</f>
        <v>25</v>
      </c>
      <c r="I62">
        <f>Bawana_NG!S62</f>
        <v>31.04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24.64</v>
      </c>
      <c r="Z62" s="75">
        <f>IEX!Q62</f>
        <v>0</v>
      </c>
      <c r="AA62" s="117">
        <f>STOA!K62</f>
        <v>180.83</v>
      </c>
      <c r="AB62" s="117">
        <f>-STOA!Q62</f>
        <v>0</v>
      </c>
      <c r="AC62">
        <f t="shared" si="0"/>
        <v>2.6082713032960392</v>
      </c>
      <c r="AD62">
        <f t="shared" si="1"/>
        <v>293.78619498034476</v>
      </c>
      <c r="AE62">
        <f>'IDT-1'!E62</f>
        <v>0</v>
      </c>
      <c r="AF62" s="26"/>
      <c r="AG62">
        <f t="shared" si="2"/>
        <v>293.78619498034476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2.0944662836407617</v>
      </c>
      <c r="F63">
        <f>GT_Spot!S63</f>
        <v>0</v>
      </c>
      <c r="G63">
        <f>PPCL_NG!S63</f>
        <v>18.79</v>
      </c>
      <c r="H63">
        <f>PPCL_Spot!S63</f>
        <v>25</v>
      </c>
      <c r="I63">
        <f>Bawana_NG!S63</f>
        <v>31.04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180.83</v>
      </c>
      <c r="AB63" s="117">
        <f>-STOA!Q63</f>
        <v>0</v>
      </c>
      <c r="AC63">
        <f t="shared" si="0"/>
        <v>2.391439303296039</v>
      </c>
      <c r="AD63">
        <f t="shared" si="1"/>
        <v>269.36302698034478</v>
      </c>
      <c r="AE63">
        <f>'IDT-1'!E63</f>
        <v>0</v>
      </c>
      <c r="AF63" s="26"/>
      <c r="AG63">
        <f t="shared" si="2"/>
        <v>269.36302698034478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2.0944662836407617</v>
      </c>
      <c r="F64">
        <f>GT_Spot!S64</f>
        <v>0</v>
      </c>
      <c r="G64">
        <f>PPCL_NG!S64</f>
        <v>18.79</v>
      </c>
      <c r="H64">
        <f>PPCL_Spot!S64</f>
        <v>25</v>
      </c>
      <c r="I64">
        <f>Bawana_NG!S64</f>
        <v>31.04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24.01</v>
      </c>
      <c r="Z64" s="75">
        <f>IEX!Q64</f>
        <v>0</v>
      </c>
      <c r="AA64" s="117">
        <f>STOA!K64</f>
        <v>180.83</v>
      </c>
      <c r="AB64" s="117">
        <f>-STOA!Q64</f>
        <v>0</v>
      </c>
      <c r="AC64">
        <f t="shared" si="0"/>
        <v>2.7304153032960392</v>
      </c>
      <c r="AD64">
        <f t="shared" si="1"/>
        <v>307.54405098034476</v>
      </c>
      <c r="AE64">
        <f>'IDT-1'!E64</f>
        <v>0</v>
      </c>
      <c r="AF64" s="26"/>
      <c r="AG64">
        <f t="shared" si="2"/>
        <v>307.54405098034476</v>
      </c>
      <c r="AI64" s="75">
        <f>PXIL!K64</f>
        <v>0</v>
      </c>
      <c r="AJ64" s="75">
        <f>PXIL!Q64</f>
        <v>0</v>
      </c>
      <c r="AK64" s="75">
        <f>RTM_IEX!K64</f>
        <v>14.51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2.0944662836407617</v>
      </c>
      <c r="F65">
        <f>GT_Spot!S65</f>
        <v>0</v>
      </c>
      <c r="G65">
        <f>PPCL_NG!S65</f>
        <v>18.79</v>
      </c>
      <c r="H65">
        <f>PPCL_Spot!S65</f>
        <v>25</v>
      </c>
      <c r="I65">
        <f>Bawana_NG!S65</f>
        <v>31.04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21.31</v>
      </c>
      <c r="Z65" s="75">
        <f>IEX!Q65</f>
        <v>0</v>
      </c>
      <c r="AA65" s="117">
        <f>STOA!K65</f>
        <v>180.83</v>
      </c>
      <c r="AB65" s="117">
        <f>-STOA!Q65</f>
        <v>0</v>
      </c>
      <c r="AC65">
        <f t="shared" si="0"/>
        <v>2.7066553032960385</v>
      </c>
      <c r="AD65">
        <f t="shared" si="1"/>
        <v>304.8678109803447</v>
      </c>
      <c r="AE65">
        <f>'IDT-1'!E65</f>
        <v>0</v>
      </c>
      <c r="AF65" s="26"/>
      <c r="AG65">
        <f t="shared" si="2"/>
        <v>304.8678109803447</v>
      </c>
      <c r="AI65" s="75">
        <f>PXIL!K65</f>
        <v>0</v>
      </c>
      <c r="AJ65" s="75">
        <f>PXIL!Q65</f>
        <v>0</v>
      </c>
      <c r="AK65" s="75">
        <f>RTM_IEX!K65</f>
        <v>14.51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18.79</v>
      </c>
      <c r="H66">
        <f>PPCL_Spot!S66</f>
        <v>25</v>
      </c>
      <c r="I66">
        <f>Bawana_NG!S66</f>
        <v>31.04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21.49</v>
      </c>
      <c r="Z66" s="75">
        <f>IEX!Q66</f>
        <v>0</v>
      </c>
      <c r="AA66" s="117">
        <f>STOA!K66</f>
        <v>180.83</v>
      </c>
      <c r="AB66" s="117">
        <f>-STOA!Q66</f>
        <v>0</v>
      </c>
      <c r="AC66">
        <f t="shared" si="0"/>
        <v>2.7082393032960388</v>
      </c>
      <c r="AD66">
        <f t="shared" si="1"/>
        <v>305.04622698034473</v>
      </c>
      <c r="AE66">
        <f>'IDT-1'!E66</f>
        <v>0</v>
      </c>
      <c r="AF66" s="26"/>
      <c r="AG66">
        <f t="shared" si="2"/>
        <v>305.04622698034473</v>
      </c>
      <c r="AI66" s="75">
        <f>PXIL!K66</f>
        <v>0</v>
      </c>
      <c r="AJ66" s="75">
        <f>PXIL!Q66</f>
        <v>0</v>
      </c>
      <c r="AK66" s="75">
        <f>RTM_IEX!K66</f>
        <v>14.51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2.0942643391521196</v>
      </c>
      <c r="F67">
        <f>GT_Spot!S67</f>
        <v>0</v>
      </c>
      <c r="G67">
        <f>PPCL_NG!S67</f>
        <v>18.79</v>
      </c>
      <c r="H67">
        <f>PPCL_Spot!S67</f>
        <v>25</v>
      </c>
      <c r="I67">
        <f>Bawana_NG!S67</f>
        <v>31.04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180.83</v>
      </c>
      <c r="AB67" s="117">
        <f>-STOA!Q67</f>
        <v>0</v>
      </c>
      <c r="AC67">
        <f t="shared" si="0"/>
        <v>2.3914375261845389</v>
      </c>
      <c r="AD67">
        <f t="shared" si="1"/>
        <v>269.36282681296763</v>
      </c>
      <c r="AE67">
        <f>'IDT-1'!E67</f>
        <v>0</v>
      </c>
      <c r="AF67" s="26"/>
      <c r="AG67">
        <f t="shared" si="2"/>
        <v>269.36282681296763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2.0942643391521196</v>
      </c>
      <c r="F68">
        <f>GT_Spot!S68</f>
        <v>0</v>
      </c>
      <c r="G68">
        <f>PPCL_NG!S68</f>
        <v>18.79</v>
      </c>
      <c r="H68">
        <f>PPCL_Spot!S68</f>
        <v>25</v>
      </c>
      <c r="I68">
        <f>Bawana_NG!S68</f>
        <v>31.04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17.09</v>
      </c>
      <c r="Z68" s="75">
        <f>IEX!Q68</f>
        <v>0</v>
      </c>
      <c r="AA68" s="117">
        <f>STOA!K68</f>
        <v>180.83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2.669517526184539</v>
      </c>
      <c r="AD68">
        <f t="shared" ref="AD68:AD98" si="4">SUM(B68:AB68,AI68:AR68)-AC68</f>
        <v>300.68474681296755</v>
      </c>
      <c r="AE68">
        <f>'IDT-1'!E68</f>
        <v>0</v>
      </c>
      <c r="AF68" s="26"/>
      <c r="AG68">
        <f t="shared" ref="AG68:AG98" si="5">SUM(AD68:AF68)+AT68</f>
        <v>300.68474681296755</v>
      </c>
      <c r="AI68" s="75">
        <f>PXIL!K68</f>
        <v>0</v>
      </c>
      <c r="AJ68" s="75">
        <f>PXIL!Q68</f>
        <v>0</v>
      </c>
      <c r="AK68" s="75">
        <f>RTM_IEX!K68</f>
        <v>14.51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2.0942643391521196</v>
      </c>
      <c r="F69">
        <f>GT_Spot!S69</f>
        <v>0</v>
      </c>
      <c r="G69">
        <f>PPCL_NG!S69</f>
        <v>18.79</v>
      </c>
      <c r="H69">
        <f>PPCL_Spot!S69</f>
        <v>25</v>
      </c>
      <c r="I69">
        <f>Bawana_NG!S69</f>
        <v>31.04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17.649999999999999</v>
      </c>
      <c r="Z69" s="75">
        <f>IEX!Q69</f>
        <v>0</v>
      </c>
      <c r="AA69" s="117">
        <f>STOA!K69</f>
        <v>180.83</v>
      </c>
      <c r="AB69" s="117">
        <f>-STOA!Q69</f>
        <v>0</v>
      </c>
      <c r="AC69">
        <f t="shared" si="3"/>
        <v>2.674445526184539</v>
      </c>
      <c r="AD69">
        <f t="shared" si="4"/>
        <v>301.2398188129676</v>
      </c>
      <c r="AE69">
        <f>'IDT-1'!E69</f>
        <v>0</v>
      </c>
      <c r="AF69" s="26"/>
      <c r="AG69">
        <f t="shared" si="5"/>
        <v>301.2398188129676</v>
      </c>
      <c r="AI69" s="75">
        <f>PXIL!K69</f>
        <v>0</v>
      </c>
      <c r="AJ69" s="75">
        <f>PXIL!Q69</f>
        <v>0</v>
      </c>
      <c r="AK69" s="75">
        <f>RTM_IEX!K69</f>
        <v>14.51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2.0942643391521196</v>
      </c>
      <c r="F70">
        <f>GT_Spot!S70</f>
        <v>0</v>
      </c>
      <c r="G70">
        <f>PPCL_NG!S70</f>
        <v>18.79</v>
      </c>
      <c r="H70">
        <f>PPCL_Spot!S70</f>
        <v>25</v>
      </c>
      <c r="I70">
        <f>Bawana_NG!S70</f>
        <v>31.04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18.170000000000002</v>
      </c>
      <c r="Z70" s="75">
        <f>IEX!Q70</f>
        <v>0</v>
      </c>
      <c r="AA70" s="117">
        <f>STOA!K70</f>
        <v>180.83</v>
      </c>
      <c r="AB70" s="117">
        <f>-STOA!Q70</f>
        <v>0</v>
      </c>
      <c r="AC70">
        <f t="shared" si="3"/>
        <v>2.6790215261845391</v>
      </c>
      <c r="AD70">
        <f t="shared" si="4"/>
        <v>301.75524281296759</v>
      </c>
      <c r="AE70">
        <f>'IDT-1'!E70</f>
        <v>0</v>
      </c>
      <c r="AF70" s="26"/>
      <c r="AG70">
        <f t="shared" si="5"/>
        <v>301.75524281296759</v>
      </c>
      <c r="AI70" s="75">
        <f>PXIL!K70</f>
        <v>0</v>
      </c>
      <c r="AJ70" s="75">
        <f>PXIL!Q70</f>
        <v>0</v>
      </c>
      <c r="AK70" s="75">
        <f>RTM_IEX!K70</f>
        <v>14.51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2.0942643391521196</v>
      </c>
      <c r="F71">
        <f>GT_Spot!S71</f>
        <v>0</v>
      </c>
      <c r="G71">
        <f>PPCL_NG!S71</f>
        <v>18.79</v>
      </c>
      <c r="H71">
        <f>PPCL_Spot!S71</f>
        <v>25</v>
      </c>
      <c r="I71">
        <f>Bawana_NG!S71</f>
        <v>31.04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151.82</v>
      </c>
      <c r="AB71" s="117">
        <f>-STOA!Q71</f>
        <v>0</v>
      </c>
      <c r="AC71">
        <f t="shared" si="3"/>
        <v>2.1361495261845387</v>
      </c>
      <c r="AD71">
        <f t="shared" si="4"/>
        <v>240.60811481296756</v>
      </c>
      <c r="AE71">
        <f>'IDT-1'!E71</f>
        <v>0</v>
      </c>
      <c r="AF71" s="26"/>
      <c r="AG71">
        <f t="shared" si="5"/>
        <v>240.60811481296756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18.79</v>
      </c>
      <c r="H72">
        <f>PPCL_Spot!S72</f>
        <v>25</v>
      </c>
      <c r="I72">
        <f>Bawana_NG!S72</f>
        <v>31.04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26.44</v>
      </c>
      <c r="Z72" s="75">
        <f>IEX!Q72</f>
        <v>0</v>
      </c>
      <c r="AA72" s="117">
        <f>STOA!K72</f>
        <v>142.15</v>
      </c>
      <c r="AB72" s="117">
        <f>-STOA!Q72</f>
        <v>0</v>
      </c>
      <c r="AC72">
        <f t="shared" si="3"/>
        <v>2.2837273032960392</v>
      </c>
      <c r="AD72">
        <f t="shared" si="4"/>
        <v>257.23073898034477</v>
      </c>
      <c r="AE72">
        <f>'IDT-1'!E72</f>
        <v>0</v>
      </c>
      <c r="AF72" s="26"/>
      <c r="AG72">
        <f t="shared" si="5"/>
        <v>257.23073898034477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18.79</v>
      </c>
      <c r="H73">
        <f>PPCL_Spot!S73</f>
        <v>25</v>
      </c>
      <c r="I73">
        <f>Bawana_NG!S73</f>
        <v>31.04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28.85</v>
      </c>
      <c r="Z73" s="75">
        <f>IEX!Q73</f>
        <v>0</v>
      </c>
      <c r="AA73" s="117">
        <f>STOA!K73</f>
        <v>143.12</v>
      </c>
      <c r="AB73" s="117">
        <f>-STOA!Q73</f>
        <v>0</v>
      </c>
      <c r="AC73">
        <f t="shared" si="3"/>
        <v>2.3134713032960392</v>
      </c>
      <c r="AD73">
        <f t="shared" si="4"/>
        <v>260.58099498034477</v>
      </c>
      <c r="AE73">
        <f>'IDT-1'!E73</f>
        <v>0</v>
      </c>
      <c r="AF73" s="26"/>
      <c r="AG73">
        <f t="shared" si="5"/>
        <v>260.58099498034477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18.79</v>
      </c>
      <c r="H74">
        <f>PPCL_Spot!S74</f>
        <v>25</v>
      </c>
      <c r="I74">
        <f>Bawana_NG!S74</f>
        <v>31.04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27.81</v>
      </c>
      <c r="Z74" s="75">
        <f>IEX!Q74</f>
        <v>0</v>
      </c>
      <c r="AA74" s="117">
        <f>STOA!K74</f>
        <v>133.44999999999999</v>
      </c>
      <c r="AB74" s="117">
        <f>-STOA!Q74</f>
        <v>0</v>
      </c>
      <c r="AC74">
        <f t="shared" si="3"/>
        <v>2.2192233032960389</v>
      </c>
      <c r="AD74">
        <f t="shared" si="4"/>
        <v>249.9652429803447</v>
      </c>
      <c r="AE74">
        <f>'IDT-1'!E74</f>
        <v>0</v>
      </c>
      <c r="AF74" s="26"/>
      <c r="AG74">
        <f t="shared" si="5"/>
        <v>249.9652429803447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2.1133353492591476</v>
      </c>
      <c r="F75">
        <f>GT_Spot!S75</f>
        <v>0</v>
      </c>
      <c r="G75">
        <f>PPCL_NG!S75</f>
        <v>18.79</v>
      </c>
      <c r="H75">
        <f>PPCL_Spot!S75</f>
        <v>25</v>
      </c>
      <c r="I75">
        <f>Bawana_NG!S75</f>
        <v>31.04</v>
      </c>
      <c r="J75">
        <f>Bawana_RLNG!S75</f>
        <v>0</v>
      </c>
      <c r="K75">
        <f>Bawana_Spot!S75</f>
        <v>15.509999999999996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108.3</v>
      </c>
      <c r="AB75" s="117">
        <f>-STOA!Q75</f>
        <v>0</v>
      </c>
      <c r="AC75">
        <f t="shared" si="3"/>
        <v>1.7666293510734805</v>
      </c>
      <c r="AD75">
        <f t="shared" si="4"/>
        <v>198.98670599818567</v>
      </c>
      <c r="AE75">
        <f>'IDT-1'!E75</f>
        <v>0</v>
      </c>
      <c r="AF75" s="26"/>
      <c r="AG75">
        <f t="shared" si="5"/>
        <v>198.98670599818567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2.1133353492591476</v>
      </c>
      <c r="F76">
        <f>GT_Spot!S76</f>
        <v>0</v>
      </c>
      <c r="G76">
        <f>PPCL_NG!S76</f>
        <v>18.79</v>
      </c>
      <c r="H76">
        <f>PPCL_Spot!S76</f>
        <v>25</v>
      </c>
      <c r="I76">
        <f>Bawana_NG!S76</f>
        <v>31.04</v>
      </c>
      <c r="J76">
        <f>Bawana_RLNG!S76</f>
        <v>0</v>
      </c>
      <c r="K76">
        <f>Bawana_Spot!S76</f>
        <v>15.509999999999996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26.08</v>
      </c>
      <c r="Z76" s="75">
        <f>IEX!Q76</f>
        <v>0</v>
      </c>
      <c r="AA76" s="117">
        <f>STOA!K76</f>
        <v>108.3</v>
      </c>
      <c r="AB76" s="117">
        <f>-STOA!Q76</f>
        <v>0</v>
      </c>
      <c r="AC76">
        <f t="shared" si="3"/>
        <v>2.0812293510734805</v>
      </c>
      <c r="AD76">
        <f t="shared" si="4"/>
        <v>234.42210599818563</v>
      </c>
      <c r="AE76">
        <f>'IDT-1'!E76</f>
        <v>0</v>
      </c>
      <c r="AF76" s="26"/>
      <c r="AG76">
        <f t="shared" si="5"/>
        <v>234.42210599818563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2.1133353492591476</v>
      </c>
      <c r="F77">
        <f>GT_Spot!S77</f>
        <v>0</v>
      </c>
      <c r="G77">
        <f>PPCL_NG!S77</f>
        <v>18.79</v>
      </c>
      <c r="H77">
        <f>PPCL_Spot!S77</f>
        <v>25</v>
      </c>
      <c r="I77">
        <f>Bawana_NG!S77</f>
        <v>31.04</v>
      </c>
      <c r="J77">
        <f>Bawana_RLNG!S77</f>
        <v>0</v>
      </c>
      <c r="K77">
        <f>Bawana_Spot!S77</f>
        <v>15.509999999999996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23.66</v>
      </c>
      <c r="Z77" s="75">
        <f>IEX!Q77</f>
        <v>0</v>
      </c>
      <c r="AA77" s="117">
        <f>STOA!K77</f>
        <v>108.3</v>
      </c>
      <c r="AB77" s="117">
        <f>-STOA!Q77</f>
        <v>0</v>
      </c>
      <c r="AC77">
        <f t="shared" si="3"/>
        <v>1.9748373510734802</v>
      </c>
      <c r="AD77">
        <f t="shared" si="4"/>
        <v>222.43849799818562</v>
      </c>
      <c r="AE77">
        <f>'IDT-1'!E77</f>
        <v>0</v>
      </c>
      <c r="AF77" s="26"/>
      <c r="AG77">
        <f t="shared" si="5"/>
        <v>222.43849799818562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2.1133353492591476</v>
      </c>
      <c r="F78">
        <f>GT_Spot!S78</f>
        <v>0</v>
      </c>
      <c r="G78">
        <f>PPCL_NG!S78</f>
        <v>18.79</v>
      </c>
      <c r="H78">
        <f>PPCL_Spot!S78</f>
        <v>25</v>
      </c>
      <c r="I78">
        <f>Bawana_NG!S78</f>
        <v>31.04</v>
      </c>
      <c r="J78">
        <f>Bawana_RLNG!S78</f>
        <v>0</v>
      </c>
      <c r="K78">
        <f>Bawana_Spot!S78</f>
        <v>15.509999999999996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108.3</v>
      </c>
      <c r="AB78" s="117">
        <f>-STOA!Q78</f>
        <v>0</v>
      </c>
      <c r="AC78">
        <f t="shared" si="3"/>
        <v>1.7666293510734805</v>
      </c>
      <c r="AD78">
        <f t="shared" si="4"/>
        <v>198.98670599818567</v>
      </c>
      <c r="AE78">
        <f>'IDT-1'!E78</f>
        <v>0</v>
      </c>
      <c r="AF78" s="26"/>
      <c r="AG78">
        <f t="shared" si="5"/>
        <v>198.98670599818567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18.79</v>
      </c>
      <c r="H79">
        <f>PPCL_Spot!S79</f>
        <v>25</v>
      </c>
      <c r="I79">
        <f>Bawana_NG!S79</f>
        <v>31.04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79.3</v>
      </c>
      <c r="AB79" s="117">
        <f>-STOA!Q79</f>
        <v>0</v>
      </c>
      <c r="AC79">
        <f t="shared" si="3"/>
        <v>1.4981327408277076</v>
      </c>
      <c r="AD79">
        <f t="shared" si="4"/>
        <v>168.74422417141179</v>
      </c>
      <c r="AE79">
        <f>'IDT-1'!E79</f>
        <v>0</v>
      </c>
      <c r="AF79" s="26"/>
      <c r="AG79">
        <f t="shared" si="5"/>
        <v>168.74422417141179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18.79</v>
      </c>
      <c r="H80">
        <f>PPCL_Spot!S80</f>
        <v>25</v>
      </c>
      <c r="I80">
        <f>Bawana_NG!S80</f>
        <v>31.04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22.76</v>
      </c>
      <c r="Z80" s="75">
        <f>IEX!Q80</f>
        <v>0</v>
      </c>
      <c r="AA80" s="117">
        <f>STOA!K80</f>
        <v>79.3</v>
      </c>
      <c r="AB80" s="117">
        <f>-STOA!Q80</f>
        <v>0</v>
      </c>
      <c r="AC80">
        <f t="shared" si="3"/>
        <v>1.6984207408277079</v>
      </c>
      <c r="AD80">
        <f t="shared" si="4"/>
        <v>191.30393617141181</v>
      </c>
      <c r="AE80">
        <f>'IDT-1'!E80</f>
        <v>0</v>
      </c>
      <c r="AF80" s="26"/>
      <c r="AG80">
        <f t="shared" si="5"/>
        <v>191.30393617141181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2.1123569122395072</v>
      </c>
      <c r="F81">
        <f>GT_Spot!S81</f>
        <v>0</v>
      </c>
      <c r="G81">
        <f>PPCL_NG!S81</f>
        <v>18.79</v>
      </c>
      <c r="H81">
        <f>PPCL_Spot!S81</f>
        <v>25</v>
      </c>
      <c r="I81">
        <f>Bawana_NG!S81</f>
        <v>31.04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20.329999999999998</v>
      </c>
      <c r="Z81" s="75">
        <f>IEX!Q81</f>
        <v>0</v>
      </c>
      <c r="AA81" s="117">
        <f>STOA!K81</f>
        <v>86.07</v>
      </c>
      <c r="AB81" s="117">
        <f>-STOA!Q81</f>
        <v>0</v>
      </c>
      <c r="AC81">
        <f t="shared" si="3"/>
        <v>1.7366127408277077</v>
      </c>
      <c r="AD81">
        <f t="shared" si="4"/>
        <v>195.6057441714118</v>
      </c>
      <c r="AE81">
        <f>'IDT-1'!E81</f>
        <v>0</v>
      </c>
      <c r="AF81" s="26"/>
      <c r="AG81">
        <f t="shared" si="5"/>
        <v>195.6057441714118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2.1123569122395072</v>
      </c>
      <c r="F82">
        <f>GT_Spot!S82</f>
        <v>0</v>
      </c>
      <c r="G82">
        <f>PPCL_NG!S82</f>
        <v>18.79</v>
      </c>
      <c r="H82">
        <f>PPCL_Spot!S82</f>
        <v>25</v>
      </c>
      <c r="I82">
        <f>Bawana_NG!S82</f>
        <v>31.04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21.46</v>
      </c>
      <c r="Z82" s="75">
        <f>IEX!Q82</f>
        <v>0</v>
      </c>
      <c r="AA82" s="117">
        <f>STOA!K82</f>
        <v>86.07</v>
      </c>
      <c r="AB82" s="117">
        <f>-STOA!Q82</f>
        <v>0</v>
      </c>
      <c r="AC82">
        <f t="shared" si="3"/>
        <v>1.7465567408277076</v>
      </c>
      <c r="AD82">
        <f t="shared" si="4"/>
        <v>196.72580017141178</v>
      </c>
      <c r="AE82">
        <f>'IDT-1'!E82</f>
        <v>0</v>
      </c>
      <c r="AF82" s="26"/>
      <c r="AG82">
        <f t="shared" si="5"/>
        <v>196.72580017141178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18.79</v>
      </c>
      <c r="H83">
        <f>PPCL_Spot!S83</f>
        <v>25</v>
      </c>
      <c r="I83">
        <f>Bawana_NG!S83</f>
        <v>31.04</v>
      </c>
      <c r="J83">
        <f>Bawana_RLNG!S83</f>
        <v>0</v>
      </c>
      <c r="K83">
        <f>Bawana_Spot!S83</f>
        <v>13.25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71.56</v>
      </c>
      <c r="AB83" s="117">
        <f>-STOA!Q83</f>
        <v>0</v>
      </c>
      <c r="AC83">
        <f t="shared" si="3"/>
        <v>1.4234207408277078</v>
      </c>
      <c r="AD83">
        <f t="shared" si="4"/>
        <v>160.32893617141181</v>
      </c>
      <c r="AE83">
        <f>'IDT-1'!E83</f>
        <v>0</v>
      </c>
      <c r="AF83" s="26"/>
      <c r="AG83">
        <f t="shared" si="5"/>
        <v>160.32893617141181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26.2</v>
      </c>
      <c r="I84">
        <f>Bawana_NG!S84</f>
        <v>31.04</v>
      </c>
      <c r="J84">
        <f>Bawana_RLNG!S84</f>
        <v>0</v>
      </c>
      <c r="K84">
        <f>Bawana_Spot!S84</f>
        <v>12.840428014267141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15.87</v>
      </c>
      <c r="Z84" s="75">
        <f>IEX!Q84</f>
        <v>0</v>
      </c>
      <c r="AA84" s="117">
        <f>STOA!K84</f>
        <v>71.56</v>
      </c>
      <c r="AB84" s="117">
        <f>-STOA!Q84</f>
        <v>0</v>
      </c>
      <c r="AC84">
        <f t="shared" si="3"/>
        <v>1.5700325073532588</v>
      </c>
      <c r="AD84">
        <f t="shared" si="4"/>
        <v>176.84275241915341</v>
      </c>
      <c r="AE84">
        <f>'IDT-1'!E84</f>
        <v>0</v>
      </c>
      <c r="AF84" s="26"/>
      <c r="AG84">
        <f t="shared" si="5"/>
        <v>176.84275241915341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26.2</v>
      </c>
      <c r="I85">
        <f>Bawana_NG!S85</f>
        <v>31.04</v>
      </c>
      <c r="J85">
        <f>Bawana_RLNG!S85</f>
        <v>0</v>
      </c>
      <c r="K85">
        <f>Bawana_Spot!S85</f>
        <v>12.840428014267141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15.48</v>
      </c>
      <c r="Z85" s="75">
        <f>IEX!Q85</f>
        <v>0</v>
      </c>
      <c r="AA85" s="117">
        <f>STOA!K85</f>
        <v>71.56</v>
      </c>
      <c r="AB85" s="117">
        <f>-STOA!Q85</f>
        <v>0</v>
      </c>
      <c r="AC85">
        <f t="shared" si="3"/>
        <v>1.5666005073532587</v>
      </c>
      <c r="AD85">
        <f t="shared" si="4"/>
        <v>176.4561844191534</v>
      </c>
      <c r="AE85">
        <f>'IDT-1'!E85</f>
        <v>0</v>
      </c>
      <c r="AF85" s="26"/>
      <c r="AG85">
        <f t="shared" si="5"/>
        <v>176.4561844191534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26.2</v>
      </c>
      <c r="I86">
        <f>Bawana_NG!S86</f>
        <v>31.04</v>
      </c>
      <c r="J86">
        <f>Bawana_RLNG!S86</f>
        <v>0</v>
      </c>
      <c r="K86">
        <f>Bawana_Spot!S86</f>
        <v>12.46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15.1</v>
      </c>
      <c r="Z86" s="75">
        <f>IEX!Q86</f>
        <v>0</v>
      </c>
      <c r="AA86" s="117">
        <f>STOA!K86</f>
        <v>71.56</v>
      </c>
      <c r="AB86" s="117">
        <f>-STOA!Q86</f>
        <v>0</v>
      </c>
      <c r="AC86">
        <f t="shared" si="3"/>
        <v>1.5599087408277077</v>
      </c>
      <c r="AD86">
        <f t="shared" si="4"/>
        <v>175.70244817141182</v>
      </c>
      <c r="AE86">
        <f>'IDT-1'!E86</f>
        <v>0</v>
      </c>
      <c r="AF86" s="26"/>
      <c r="AG86">
        <f t="shared" si="5"/>
        <v>175.70244817141182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1.8418250950570345</v>
      </c>
      <c r="F87">
        <f>GT_Spot!S87</f>
        <v>0</v>
      </c>
      <c r="G87">
        <f>PPCL_NG!S87</f>
        <v>18.79</v>
      </c>
      <c r="H87">
        <f>PPCL_Spot!S87</f>
        <v>24.87</v>
      </c>
      <c r="I87">
        <f>Bawana_NG!S87</f>
        <v>31.04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71.56</v>
      </c>
      <c r="AB87" s="117">
        <f>-STOA!Q87</f>
        <v>0</v>
      </c>
      <c r="AC87">
        <f t="shared" si="3"/>
        <v>1.426496060836502</v>
      </c>
      <c r="AD87">
        <f t="shared" si="4"/>
        <v>160.67532903422054</v>
      </c>
      <c r="AE87">
        <f>'IDT-1'!E87</f>
        <v>0</v>
      </c>
      <c r="AF87" s="26"/>
      <c r="AG87">
        <f t="shared" si="5"/>
        <v>160.67532903422054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1.8418250950570345</v>
      </c>
      <c r="F88">
        <f>GT_Spot!S88</f>
        <v>0</v>
      </c>
      <c r="G88">
        <f>PPCL_NG!S88</f>
        <v>18.79</v>
      </c>
      <c r="H88">
        <f>PPCL_Spot!S88</f>
        <v>24.87</v>
      </c>
      <c r="I88">
        <f>Bawana_NG!S88</f>
        <v>31.04</v>
      </c>
      <c r="J88">
        <f>Bawana_RLNG!S88</f>
        <v>0</v>
      </c>
      <c r="K88">
        <f>Bawana_Spot!S88</f>
        <v>13.91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12.26</v>
      </c>
      <c r="Z88" s="75">
        <f>IEX!Q88</f>
        <v>0</v>
      </c>
      <c r="AA88" s="117">
        <f>STOA!K88</f>
        <v>71.56</v>
      </c>
      <c r="AB88" s="117">
        <f>-STOA!Q88</f>
        <v>0</v>
      </c>
      <c r="AC88">
        <f t="shared" si="3"/>
        <v>1.5335920608365021</v>
      </c>
      <c r="AD88">
        <f t="shared" si="4"/>
        <v>172.73823303422054</v>
      </c>
      <c r="AE88">
        <f>'IDT-1'!E88</f>
        <v>0</v>
      </c>
      <c r="AF88" s="26"/>
      <c r="AG88">
        <f t="shared" si="5"/>
        <v>172.73823303422054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1.8418250950570345</v>
      </c>
      <c r="F89">
        <f>GT_Spot!S89</f>
        <v>0</v>
      </c>
      <c r="G89">
        <f>PPCL_NG!S89</f>
        <v>18.79</v>
      </c>
      <c r="H89">
        <f>PPCL_Spot!S89</f>
        <v>24.87</v>
      </c>
      <c r="I89">
        <f>Bawana_NG!S89</f>
        <v>31.04</v>
      </c>
      <c r="J89">
        <f>Bawana_RLNG!S89</f>
        <v>0</v>
      </c>
      <c r="K89">
        <f>Bawana_Spot!S89</f>
        <v>13.590453015100502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12.4</v>
      </c>
      <c r="Z89" s="75">
        <f>IEX!Q89</f>
        <v>0</v>
      </c>
      <c r="AA89" s="117">
        <f>STOA!K89</f>
        <v>71.56</v>
      </c>
      <c r="AB89" s="117">
        <f>-STOA!Q89</f>
        <v>0</v>
      </c>
      <c r="AC89">
        <f t="shared" si="3"/>
        <v>1.5320120473693866</v>
      </c>
      <c r="AD89">
        <f t="shared" si="4"/>
        <v>172.56026606278817</v>
      </c>
      <c r="AE89">
        <f>'IDT-1'!E89</f>
        <v>0</v>
      </c>
      <c r="AF89" s="26"/>
      <c r="AG89">
        <f t="shared" si="5"/>
        <v>172.56026606278817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1.8418250950570345</v>
      </c>
      <c r="F90">
        <f>GT_Spot!S90</f>
        <v>0</v>
      </c>
      <c r="G90">
        <f>PPCL_NG!S90</f>
        <v>18.79</v>
      </c>
      <c r="H90">
        <f>PPCL_Spot!S90</f>
        <v>24.87</v>
      </c>
      <c r="I90">
        <f>Bawana_NG!S90</f>
        <v>31.04</v>
      </c>
      <c r="J90">
        <f>Bawana_RLNG!S90</f>
        <v>0</v>
      </c>
      <c r="K90">
        <f>Bawana_Spot!S90</f>
        <v>12.46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13.25</v>
      </c>
      <c r="Z90" s="75">
        <f>IEX!Q90</f>
        <v>0</v>
      </c>
      <c r="AA90" s="117">
        <f>STOA!K90</f>
        <v>71.56</v>
      </c>
      <c r="AB90" s="117">
        <f>-STOA!Q90</f>
        <v>0</v>
      </c>
      <c r="AC90">
        <f t="shared" si="3"/>
        <v>1.5295440608365021</v>
      </c>
      <c r="AD90">
        <f t="shared" si="4"/>
        <v>172.28228103422052</v>
      </c>
      <c r="AE90">
        <f>'IDT-1'!E90</f>
        <v>0</v>
      </c>
      <c r="AF90" s="26"/>
      <c r="AG90">
        <f t="shared" si="5"/>
        <v>172.28228103422052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26.2</v>
      </c>
      <c r="I91">
        <f>Bawana_NG!S91</f>
        <v>31.04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61.89</v>
      </c>
      <c r="AB91" s="117">
        <f>-STOA!Q91</f>
        <v>0</v>
      </c>
      <c r="AC91">
        <f t="shared" si="3"/>
        <v>1.3554847408277075</v>
      </c>
      <c r="AD91">
        <f t="shared" si="4"/>
        <v>152.67687217141179</v>
      </c>
      <c r="AE91">
        <f>'IDT-1'!E91</f>
        <v>0</v>
      </c>
      <c r="AF91" s="26"/>
      <c r="AG91">
        <f t="shared" si="5"/>
        <v>152.67687217141179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26.2</v>
      </c>
      <c r="I92">
        <f>Bawana_NG!S92</f>
        <v>31.04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13.11</v>
      </c>
      <c r="Z92" s="75">
        <f>IEX!Q92</f>
        <v>0</v>
      </c>
      <c r="AA92" s="117">
        <f>STOA!K92</f>
        <v>61.89</v>
      </c>
      <c r="AB92" s="117">
        <f>-STOA!Q92</f>
        <v>0</v>
      </c>
      <c r="AC92">
        <f t="shared" si="3"/>
        <v>1.4708527408277077</v>
      </c>
      <c r="AD92">
        <f t="shared" si="4"/>
        <v>165.67150417141181</v>
      </c>
      <c r="AE92">
        <f>'IDT-1'!E92</f>
        <v>0</v>
      </c>
      <c r="AF92" s="26"/>
      <c r="AG92">
        <f t="shared" si="5"/>
        <v>165.67150417141181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1.8418250950570345</v>
      </c>
      <c r="F93">
        <f>GT_Spot!S93</f>
        <v>0</v>
      </c>
      <c r="G93">
        <f>PPCL_NG!S93</f>
        <v>18.79</v>
      </c>
      <c r="H93">
        <f>PPCL_Spot!S93</f>
        <v>23.542675304011819</v>
      </c>
      <c r="I93">
        <f>Bawana_NG!S93</f>
        <v>31.04</v>
      </c>
      <c r="J93">
        <f>Bawana_RLNG!S93</f>
        <v>0</v>
      </c>
      <c r="K93">
        <f>Bawana_Spot!S93</f>
        <v>13.680456015200505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13.55</v>
      </c>
      <c r="Z93" s="75">
        <f>IEX!Q93</f>
        <v>0</v>
      </c>
      <c r="AA93" s="117">
        <f>STOA!K93</f>
        <v>61.89</v>
      </c>
      <c r="AB93" s="117">
        <f>-STOA!Q93</f>
        <v>0</v>
      </c>
      <c r="AC93">
        <f t="shared" si="3"/>
        <v>1.4461476164455704</v>
      </c>
      <c r="AD93">
        <f t="shared" si="4"/>
        <v>162.8888087978238</v>
      </c>
      <c r="AE93">
        <f>'IDT-1'!E93</f>
        <v>0</v>
      </c>
      <c r="AF93" s="26"/>
      <c r="AG93">
        <f t="shared" si="5"/>
        <v>162.8888087978238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1.8418250950570345</v>
      </c>
      <c r="F94">
        <f>GT_Spot!S94</f>
        <v>0</v>
      </c>
      <c r="G94">
        <f>PPCL_NG!S94</f>
        <v>18.79</v>
      </c>
      <c r="H94">
        <f>PPCL_Spot!S94</f>
        <v>23.542675304011819</v>
      </c>
      <c r="I94">
        <f>Bawana_NG!S94</f>
        <v>31.04</v>
      </c>
      <c r="J94">
        <f>Bawana_RLNG!S94</f>
        <v>0</v>
      </c>
      <c r="K94">
        <f>Bawana_Spot!S94</f>
        <v>13.249558348055066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14.34</v>
      </c>
      <c r="Z94" s="75">
        <f>IEX!Q94</f>
        <v>0</v>
      </c>
      <c r="AA94" s="117">
        <f>STOA!K94</f>
        <v>61.89</v>
      </c>
      <c r="AB94" s="117">
        <f>-STOA!Q94</f>
        <v>0</v>
      </c>
      <c r="AC94">
        <f t="shared" si="3"/>
        <v>1.4493077169746904</v>
      </c>
      <c r="AD94">
        <f t="shared" si="4"/>
        <v>163.24475103014922</v>
      </c>
      <c r="AE94">
        <f>'IDT-1'!E94</f>
        <v>0</v>
      </c>
      <c r="AF94" s="26"/>
      <c r="AG94">
        <f t="shared" si="5"/>
        <v>163.24475103014922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1.8418250950570345</v>
      </c>
      <c r="F95">
        <f>GT_Spot!S95</f>
        <v>0</v>
      </c>
      <c r="G95">
        <f>PPCL_NG!S95</f>
        <v>18.79</v>
      </c>
      <c r="H95">
        <f>PPCL_Spot!S95</f>
        <v>24.077324741695364</v>
      </c>
      <c r="I95">
        <f>Bawana_NG!S95</f>
        <v>31.04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52.22</v>
      </c>
      <c r="AB95" s="117">
        <f>-STOA!Q95</f>
        <v>0</v>
      </c>
      <c r="AC95">
        <f t="shared" si="3"/>
        <v>1.2493285185634211</v>
      </c>
      <c r="AD95">
        <f t="shared" si="4"/>
        <v>140.71982131818896</v>
      </c>
      <c r="AE95">
        <f>'IDT-1'!E95</f>
        <v>0</v>
      </c>
      <c r="AF95" s="26"/>
      <c r="AG95">
        <f t="shared" si="5"/>
        <v>140.71982131818896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1.8418250950570345</v>
      </c>
      <c r="F96">
        <f>GT_Spot!S96</f>
        <v>0</v>
      </c>
      <c r="G96">
        <f>PPCL_NG!S96</f>
        <v>18.79</v>
      </c>
      <c r="H96">
        <f>PPCL_Spot!S96</f>
        <v>24.077324741695364</v>
      </c>
      <c r="I96">
        <f>Bawana_NG!S96</f>
        <v>31.04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12.73</v>
      </c>
      <c r="Z96" s="75">
        <f>IEX!Q96</f>
        <v>0</v>
      </c>
      <c r="AA96" s="117">
        <f>STOA!K96</f>
        <v>52.22</v>
      </c>
      <c r="AB96" s="117">
        <f>-STOA!Q96</f>
        <v>0</v>
      </c>
      <c r="AC96">
        <f t="shared" si="3"/>
        <v>1.361352518563421</v>
      </c>
      <c r="AD96">
        <f t="shared" si="4"/>
        <v>153.33779731818896</v>
      </c>
      <c r="AE96">
        <f>'IDT-1'!E96</f>
        <v>0</v>
      </c>
      <c r="AF96" s="26"/>
      <c r="AG96">
        <f t="shared" si="5"/>
        <v>153.33779731818896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1.8418250950570345</v>
      </c>
      <c r="F97">
        <f>GT_Spot!S97</f>
        <v>0</v>
      </c>
      <c r="G97">
        <f>PPCL_NG!S97</f>
        <v>18.79</v>
      </c>
      <c r="H97">
        <f>PPCL_Spot!S97</f>
        <v>24.077324741695364</v>
      </c>
      <c r="I97">
        <f>Bawana_NG!S97</f>
        <v>31.04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13.81</v>
      </c>
      <c r="Z97" s="75">
        <f>IEX!Q97</f>
        <v>0</v>
      </c>
      <c r="AA97" s="117">
        <f>STOA!K97</f>
        <v>52.22</v>
      </c>
      <c r="AB97" s="117">
        <f>-STOA!Q97</f>
        <v>0</v>
      </c>
      <c r="AC97">
        <f t="shared" si="3"/>
        <v>1.3708565185634212</v>
      </c>
      <c r="AD97">
        <f t="shared" si="4"/>
        <v>154.40829331818898</v>
      </c>
      <c r="AE97">
        <f>'IDT-1'!E97</f>
        <v>0</v>
      </c>
      <c r="AF97" s="26"/>
      <c r="AG97">
        <f t="shared" si="5"/>
        <v>154.40829331818898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1.8418250950570345</v>
      </c>
      <c r="F98">
        <f>GT_Spot!S98</f>
        <v>0</v>
      </c>
      <c r="G98">
        <f>PPCL_NG!S98</f>
        <v>18.79</v>
      </c>
      <c r="H98">
        <f>PPCL_Spot!S98</f>
        <v>24.077324741695364</v>
      </c>
      <c r="I98">
        <f>Bawana_NG!S98</f>
        <v>31.04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14.37</v>
      </c>
      <c r="Z98" s="75">
        <f>IEX!Q98</f>
        <v>0</v>
      </c>
      <c r="AA98" s="117">
        <f>STOA!K98</f>
        <v>52.22</v>
      </c>
      <c r="AB98" s="117">
        <f>-STOA!Q98</f>
        <v>0</v>
      </c>
      <c r="AC98">
        <f t="shared" si="3"/>
        <v>1.3757845185634212</v>
      </c>
      <c r="AD98">
        <f t="shared" si="4"/>
        <v>154.96336531818898</v>
      </c>
      <c r="AE98">
        <f>'IDT-1'!E98</f>
        <v>0</v>
      </c>
      <c r="AF98" s="26"/>
      <c r="AG98">
        <f t="shared" si="5"/>
        <v>154.96336531818898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4.9316551352268763E-2</v>
      </c>
      <c r="F99">
        <f t="shared" si="6"/>
        <v>0</v>
      </c>
      <c r="G99">
        <f t="shared" si="6"/>
        <v>0.45095999999999947</v>
      </c>
      <c r="H99">
        <f t="shared" si="6"/>
        <v>0.6327365428228231</v>
      </c>
      <c r="I99">
        <f t="shared" si="6"/>
        <v>0.7449599999999994</v>
      </c>
      <c r="J99">
        <f t="shared" si="6"/>
        <v>0</v>
      </c>
      <c r="K99">
        <f t="shared" si="6"/>
        <v>0.33518315601523152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0.34089249999999977</v>
      </c>
      <c r="Z99" s="75">
        <f t="shared" si="6"/>
        <v>0</v>
      </c>
      <c r="AA99" s="117">
        <f t="shared" si="6"/>
        <v>1.9461000000000015</v>
      </c>
      <c r="AB99" s="117">
        <f t="shared" si="6"/>
        <v>0</v>
      </c>
      <c r="AC99">
        <f t="shared" si="6"/>
        <v>4.0111951001674841E-2</v>
      </c>
      <c r="AD99">
        <f t="shared" si="6"/>
        <v>4.5180642991886488</v>
      </c>
      <c r="AE99">
        <f t="shared" si="6"/>
        <v>0</v>
      </c>
      <c r="AG99">
        <f t="shared" si="6"/>
        <v>4.8680642991886467</v>
      </c>
      <c r="AI99">
        <f t="shared" si="6"/>
        <v>0</v>
      </c>
      <c r="AJ99">
        <f t="shared" si="6"/>
        <v>0</v>
      </c>
      <c r="AK99">
        <f t="shared" si="6"/>
        <v>5.8027499999999982E-2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ref="AT99" si="7">SUM(AT3:AT98)/4000</f>
        <v>0.35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44690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5.55</v>
      </c>
      <c r="I3">
        <f>Bawana_NG!R3</f>
        <v>5.82</v>
      </c>
      <c r="J3">
        <f>Bawana_RLNG!R3</f>
        <v>0</v>
      </c>
      <c r="K3">
        <f>Bawana_Spot!R3</f>
        <v>3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0.15954399999999999</v>
      </c>
      <c r="AD3">
        <f>SUM(B3:AB3,AI3:AR3)-AC3</f>
        <v>17.970455999999999</v>
      </c>
      <c r="AE3">
        <f>'IDT-1'!D3</f>
        <v>0</v>
      </c>
      <c r="AF3" s="26"/>
      <c r="AG3">
        <f>SUM(AD3:AF3)</f>
        <v>17.970455999999999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5.55</v>
      </c>
      <c r="I4">
        <f>Bawana_NG!R4</f>
        <v>5.82</v>
      </c>
      <c r="J4">
        <f>Bawana_RLNG!R4</f>
        <v>0</v>
      </c>
      <c r="K4">
        <f>Bawana_Spot!R4</f>
        <v>3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0.15954399999999999</v>
      </c>
      <c r="AD4">
        <f t="shared" ref="AD4:AD67" si="1">SUM(B4:AB4,AI4:AR4)-AC4</f>
        <v>17.970455999999999</v>
      </c>
      <c r="AE4">
        <f>'IDT-1'!D4</f>
        <v>0</v>
      </c>
      <c r="AF4" s="26"/>
      <c r="AG4">
        <f t="shared" ref="AG4:AG67" si="2">SUM(AD4:AF4)</f>
        <v>17.970455999999999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5.55</v>
      </c>
      <c r="I5">
        <f>Bawana_NG!R5</f>
        <v>5.82</v>
      </c>
      <c r="J5">
        <f>Bawana_RLNG!R5</f>
        <v>0</v>
      </c>
      <c r="K5">
        <f>Bawana_Spot!R5</f>
        <v>3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0.15954399999999999</v>
      </c>
      <c r="AD5">
        <f t="shared" si="1"/>
        <v>17.970455999999999</v>
      </c>
      <c r="AE5">
        <f>'IDT-1'!D5</f>
        <v>0</v>
      </c>
      <c r="AF5" s="26"/>
      <c r="AG5">
        <f t="shared" si="2"/>
        <v>17.970455999999999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5.55</v>
      </c>
      <c r="I6">
        <f>Bawana_NG!R6</f>
        <v>5.82</v>
      </c>
      <c r="J6">
        <f>Bawana_RLNG!R6</f>
        <v>0</v>
      </c>
      <c r="K6">
        <f>Bawana_Spot!R6</f>
        <v>3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0.15954399999999999</v>
      </c>
      <c r="AD6">
        <f t="shared" si="1"/>
        <v>17.970455999999999</v>
      </c>
      <c r="AE6">
        <f>'IDT-1'!D6</f>
        <v>0</v>
      </c>
      <c r="AF6" s="26"/>
      <c r="AG6">
        <f t="shared" si="2"/>
        <v>17.970455999999999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5.45</v>
      </c>
      <c r="I7">
        <f>Bawana_NG!R7</f>
        <v>5.82</v>
      </c>
      <c r="J7">
        <f>Bawana_RLNG!R7</f>
        <v>0</v>
      </c>
      <c r="K7">
        <f>Bawana_Spot!R7</f>
        <v>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0.15866400000000003</v>
      </c>
      <c r="AD7">
        <f t="shared" si="1"/>
        <v>17.871335999999999</v>
      </c>
      <c r="AE7">
        <f>'IDT-1'!D7</f>
        <v>0</v>
      </c>
      <c r="AF7" s="26"/>
      <c r="AG7">
        <f t="shared" si="2"/>
        <v>17.871335999999999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5.55</v>
      </c>
      <c r="I8">
        <f>Bawana_NG!R8</f>
        <v>5.82</v>
      </c>
      <c r="J8">
        <f>Bawana_RLNG!R8</f>
        <v>0</v>
      </c>
      <c r="K8">
        <f>Bawana_Spot!R8</f>
        <v>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0.15954399999999999</v>
      </c>
      <c r="AD8">
        <f t="shared" si="1"/>
        <v>17.970455999999999</v>
      </c>
      <c r="AE8">
        <f>'IDT-1'!D8</f>
        <v>0</v>
      </c>
      <c r="AF8" s="26"/>
      <c r="AG8">
        <f t="shared" si="2"/>
        <v>17.970455999999999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5.55</v>
      </c>
      <c r="I9">
        <f>Bawana_NG!R9</f>
        <v>5.82</v>
      </c>
      <c r="J9">
        <f>Bawana_RLNG!R9</f>
        <v>0</v>
      </c>
      <c r="K9">
        <f>Bawana_Spot!R9</f>
        <v>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0.15954399999999999</v>
      </c>
      <c r="AD9">
        <f t="shared" si="1"/>
        <v>17.970455999999999</v>
      </c>
      <c r="AE9">
        <f>'IDT-1'!D9</f>
        <v>0</v>
      </c>
      <c r="AF9" s="26"/>
      <c r="AG9">
        <f t="shared" si="2"/>
        <v>17.970455999999999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5.55</v>
      </c>
      <c r="I10">
        <f>Bawana_NG!R10</f>
        <v>5.82</v>
      </c>
      <c r="J10">
        <f>Bawana_RLNG!R10</f>
        <v>0</v>
      </c>
      <c r="K10">
        <f>Bawana_Spot!R10</f>
        <v>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0.15954399999999999</v>
      </c>
      <c r="AD10">
        <f t="shared" si="1"/>
        <v>17.970455999999999</v>
      </c>
      <c r="AE10">
        <f>'IDT-1'!D10</f>
        <v>0</v>
      </c>
      <c r="AF10" s="26"/>
      <c r="AG10">
        <f t="shared" si="2"/>
        <v>17.970455999999999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5.55</v>
      </c>
      <c r="I11">
        <f>Bawana_NG!R11</f>
        <v>5.82</v>
      </c>
      <c r="J11">
        <f>Bawana_RLNG!R11</f>
        <v>0</v>
      </c>
      <c r="K11">
        <f>Bawana_Spot!R11</f>
        <v>2.8865214752882471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0.15854538898253659</v>
      </c>
      <c r="AD11">
        <f t="shared" si="1"/>
        <v>17.857976086305712</v>
      </c>
      <c r="AE11">
        <f>'IDT-1'!D11</f>
        <v>0</v>
      </c>
      <c r="AF11" s="26"/>
      <c r="AG11">
        <f t="shared" si="2"/>
        <v>17.857976086305712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5.55</v>
      </c>
      <c r="I12">
        <f>Bawana_NG!R12</f>
        <v>5.82</v>
      </c>
      <c r="J12">
        <f>Bawana_RLNG!R12</f>
        <v>0</v>
      </c>
      <c r="K12">
        <f>Bawana_Spot!R12</f>
        <v>2.8865214752882471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0.15854538898253659</v>
      </c>
      <c r="AD12">
        <f t="shared" si="1"/>
        <v>17.857976086305712</v>
      </c>
      <c r="AE12">
        <f>'IDT-1'!D12</f>
        <v>0</v>
      </c>
      <c r="AF12" s="26"/>
      <c r="AG12">
        <f t="shared" si="2"/>
        <v>17.857976086305712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5.75</v>
      </c>
      <c r="I13">
        <f>Bawana_NG!R13</f>
        <v>5.82</v>
      </c>
      <c r="J13">
        <f>Bawana_RLNG!R13</f>
        <v>0</v>
      </c>
      <c r="K13">
        <f>Bawana_Spot!R13</f>
        <v>2.8865214752882471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0.16030538898253657</v>
      </c>
      <c r="AD13">
        <f t="shared" si="1"/>
        <v>18.05621608630571</v>
      </c>
      <c r="AE13">
        <f>'IDT-1'!D13</f>
        <v>0</v>
      </c>
      <c r="AF13" s="26"/>
      <c r="AG13">
        <f t="shared" si="2"/>
        <v>18.05621608630571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5.45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0.15866400000000003</v>
      </c>
      <c r="AD14">
        <f t="shared" si="1"/>
        <v>17.871335999999999</v>
      </c>
      <c r="AE14">
        <f>'IDT-1'!D14</f>
        <v>0</v>
      </c>
      <c r="AF14" s="26"/>
      <c r="AG14">
        <f t="shared" si="2"/>
        <v>17.871335999999999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5.8193938131444645</v>
      </c>
      <c r="I15">
        <f>Bawana_NG!R15</f>
        <v>5.82</v>
      </c>
      <c r="J15">
        <f>Bawana_RLNG!R15</f>
        <v>0</v>
      </c>
      <c r="K15">
        <f>Bawana_Spot!R15</f>
        <v>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0.1619146655556713</v>
      </c>
      <c r="AD15">
        <f t="shared" si="1"/>
        <v>18.237479147588793</v>
      </c>
      <c r="AE15">
        <f>'IDT-1'!D15</f>
        <v>0</v>
      </c>
      <c r="AF15" s="26"/>
      <c r="AG15">
        <f t="shared" si="2"/>
        <v>18.237479147588793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5.8193938131444645</v>
      </c>
      <c r="I16">
        <f>Bawana_NG!R16</f>
        <v>5.82</v>
      </c>
      <c r="J16">
        <f>Bawana_RLNG!R16</f>
        <v>0</v>
      </c>
      <c r="K16">
        <f>Bawana_Spot!R16</f>
        <v>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0.1619146655556713</v>
      </c>
      <c r="AD16">
        <f t="shared" si="1"/>
        <v>18.237479147588793</v>
      </c>
      <c r="AE16">
        <f>'IDT-1'!D16</f>
        <v>0</v>
      </c>
      <c r="AF16" s="26"/>
      <c r="AG16">
        <f t="shared" si="2"/>
        <v>18.237479147588793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5.8193938131444645</v>
      </c>
      <c r="I17">
        <f>Bawana_NG!R17</f>
        <v>5.82</v>
      </c>
      <c r="J17">
        <f>Bawana_RLNG!R17</f>
        <v>0</v>
      </c>
      <c r="K17">
        <f>Bawana_Spot!R17</f>
        <v>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0.23847466555567132</v>
      </c>
      <c r="AD17">
        <f t="shared" si="1"/>
        <v>26.860919147588792</v>
      </c>
      <c r="AE17">
        <f>'IDT-1'!D17</f>
        <v>0</v>
      </c>
      <c r="AF17" s="26"/>
      <c r="AG17">
        <f t="shared" si="2"/>
        <v>26.860919147588792</v>
      </c>
      <c r="AI17" s="75">
        <f>PXIL!L17</f>
        <v>0</v>
      </c>
      <c r="AJ17" s="75">
        <f>PXIL!R17</f>
        <v>0</v>
      </c>
      <c r="AK17" s="75">
        <f>RTM_IEX!L17</f>
        <v>8.6999999999999993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5.8193938131444645</v>
      </c>
      <c r="I18">
        <f>Bawana_NG!R18</f>
        <v>5.82</v>
      </c>
      <c r="J18">
        <f>Bawana_RLNG!R18</f>
        <v>0</v>
      </c>
      <c r="K18">
        <f>Bawana_Spot!R18</f>
        <v>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0.23847466555567132</v>
      </c>
      <c r="AD18">
        <f t="shared" si="1"/>
        <v>26.860919147588792</v>
      </c>
      <c r="AE18">
        <f>'IDT-1'!D18</f>
        <v>0</v>
      </c>
      <c r="AF18" s="26"/>
      <c r="AG18">
        <f t="shared" si="2"/>
        <v>26.860919147588792</v>
      </c>
      <c r="AI18" s="75">
        <f>PXIL!L18</f>
        <v>0</v>
      </c>
      <c r="AJ18" s="75">
        <f>PXIL!R18</f>
        <v>0</v>
      </c>
      <c r="AK18" s="75">
        <f>RTM_IEX!L18</f>
        <v>8.6999999999999993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5.8193938131444645</v>
      </c>
      <c r="I19">
        <f>Bawana_NG!R19</f>
        <v>5.82</v>
      </c>
      <c r="J19">
        <f>Bawana_RLNG!R19</f>
        <v>0</v>
      </c>
      <c r="K19">
        <f>Bawana_Spot!R19</f>
        <v>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0.23847466555567132</v>
      </c>
      <c r="AD19">
        <f t="shared" si="1"/>
        <v>26.860919147588792</v>
      </c>
      <c r="AE19">
        <f>'IDT-1'!D19</f>
        <v>0</v>
      </c>
      <c r="AF19" s="26"/>
      <c r="AG19">
        <f t="shared" si="2"/>
        <v>26.860919147588792</v>
      </c>
      <c r="AI19" s="75">
        <f>PXIL!L19</f>
        <v>0</v>
      </c>
      <c r="AJ19" s="75">
        <f>PXIL!R19</f>
        <v>0</v>
      </c>
      <c r="AK19" s="75">
        <f>RTM_IEX!L19</f>
        <v>8.6999999999999993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5.8193938131444645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0.23847466555567132</v>
      </c>
      <c r="AD20">
        <f t="shared" si="1"/>
        <v>26.860919147588792</v>
      </c>
      <c r="AE20">
        <f>'IDT-1'!D20</f>
        <v>0</v>
      </c>
      <c r="AF20" s="26"/>
      <c r="AG20">
        <f t="shared" si="2"/>
        <v>26.860919147588792</v>
      </c>
      <c r="AI20" s="75">
        <f>PXIL!L20</f>
        <v>0</v>
      </c>
      <c r="AJ20" s="75">
        <f>PXIL!R20</f>
        <v>0</v>
      </c>
      <c r="AK20" s="75">
        <f>RTM_IEX!L20</f>
        <v>8.6999999999999993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5.8193938131444645</v>
      </c>
      <c r="I21">
        <f>Bawana_NG!R21</f>
        <v>5.82</v>
      </c>
      <c r="J21">
        <f>Bawana_RLNG!R21</f>
        <v>0</v>
      </c>
      <c r="K21">
        <f>Bawana_Spot!R21</f>
        <v>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0.2639946655556713</v>
      </c>
      <c r="AD21">
        <f t="shared" si="1"/>
        <v>29.735399147588794</v>
      </c>
      <c r="AE21">
        <f>'IDT-1'!D21</f>
        <v>0</v>
      </c>
      <c r="AF21" s="26"/>
      <c r="AG21">
        <f t="shared" si="2"/>
        <v>29.735399147588794</v>
      </c>
      <c r="AI21" s="75">
        <f>PXIL!L21</f>
        <v>0</v>
      </c>
      <c r="AJ21" s="75">
        <f>PXIL!R21</f>
        <v>0</v>
      </c>
      <c r="AK21" s="75">
        <f>RTM_IEX!L21</f>
        <v>11.6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5.8193938131444645</v>
      </c>
      <c r="I22">
        <f>Bawana_NG!R22</f>
        <v>5.82</v>
      </c>
      <c r="J22">
        <f>Bawana_RLNG!R22</f>
        <v>0</v>
      </c>
      <c r="K22">
        <f>Bawana_Spot!R22</f>
        <v>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0.20450666555567129</v>
      </c>
      <c r="AD22">
        <f t="shared" si="1"/>
        <v>23.034887147588794</v>
      </c>
      <c r="AE22">
        <f>'IDT-1'!D22</f>
        <v>0</v>
      </c>
      <c r="AF22" s="26"/>
      <c r="AG22">
        <f t="shared" si="2"/>
        <v>23.034887147588794</v>
      </c>
      <c r="AI22" s="75">
        <f>PXIL!L22</f>
        <v>0</v>
      </c>
      <c r="AJ22" s="75">
        <f>PXIL!R22</f>
        <v>0</v>
      </c>
      <c r="AK22" s="75">
        <f>RTM_IEX!L22</f>
        <v>4.84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5.8193938131444645</v>
      </c>
      <c r="I23">
        <f>Bawana_NG!R23</f>
        <v>5.82</v>
      </c>
      <c r="J23">
        <f>Bawana_RLNG!R23</f>
        <v>0</v>
      </c>
      <c r="K23">
        <f>Bawana_Spot!R23</f>
        <v>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0.2470106655556713</v>
      </c>
      <c r="AD23">
        <f t="shared" si="1"/>
        <v>27.822383147588795</v>
      </c>
      <c r="AE23">
        <f>'IDT-1'!D23</f>
        <v>0</v>
      </c>
      <c r="AF23" s="26"/>
      <c r="AG23">
        <f t="shared" si="2"/>
        <v>27.822383147588795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5.8193938131444645</v>
      </c>
      <c r="I24">
        <f>Bawana_NG!R24</f>
        <v>5.82</v>
      </c>
      <c r="J24">
        <f>Bawana_RLNG!R24</f>
        <v>0</v>
      </c>
      <c r="K24">
        <f>Bawana_Spot!R24</f>
        <v>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0.23847466555567132</v>
      </c>
      <c r="AD24">
        <f t="shared" si="1"/>
        <v>26.860919147588792</v>
      </c>
      <c r="AE24">
        <f>'IDT-1'!D24</f>
        <v>0</v>
      </c>
      <c r="AF24" s="26"/>
      <c r="AG24">
        <f t="shared" si="2"/>
        <v>26.860919147588792</v>
      </c>
      <c r="AI24" s="75">
        <f>PXIL!L24</f>
        <v>0</v>
      </c>
      <c r="AJ24" s="75">
        <f>PXIL!R24</f>
        <v>0</v>
      </c>
      <c r="AK24" s="75">
        <f>RTM_IEX!L24</f>
        <v>8.6999999999999993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5.8193938131444645</v>
      </c>
      <c r="I25">
        <f>Bawana_NG!R25</f>
        <v>5.82</v>
      </c>
      <c r="J25">
        <f>Bawana_RLNG!R25</f>
        <v>0</v>
      </c>
      <c r="K25">
        <f>Bawana_Spot!R25</f>
        <v>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0.23847466555567132</v>
      </c>
      <c r="AD25">
        <f t="shared" si="1"/>
        <v>26.860919147588792</v>
      </c>
      <c r="AE25">
        <f>'IDT-1'!D25</f>
        <v>0</v>
      </c>
      <c r="AF25" s="26"/>
      <c r="AG25">
        <f t="shared" si="2"/>
        <v>26.860919147588792</v>
      </c>
      <c r="AI25" s="75">
        <f>PXIL!L25</f>
        <v>0</v>
      </c>
      <c r="AJ25" s="75">
        <f>PXIL!R25</f>
        <v>0</v>
      </c>
      <c r="AK25" s="75">
        <f>RTM_IEX!L25</f>
        <v>8.6999999999999993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5.8193938131444645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0.23847466555567132</v>
      </c>
      <c r="AD26">
        <f t="shared" si="1"/>
        <v>26.860919147588792</v>
      </c>
      <c r="AE26">
        <f>'IDT-1'!D26</f>
        <v>0</v>
      </c>
      <c r="AF26" s="26"/>
      <c r="AG26">
        <f t="shared" si="2"/>
        <v>26.860919147588792</v>
      </c>
      <c r="AI26" s="75">
        <f>PXIL!L26</f>
        <v>0</v>
      </c>
      <c r="AJ26" s="75">
        <f>PXIL!R26</f>
        <v>0</v>
      </c>
      <c r="AK26" s="75">
        <f>RTM_IEX!L26</f>
        <v>8.6999999999999993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5.8193938131444645</v>
      </c>
      <c r="I27">
        <f>Bawana_NG!R27</f>
        <v>5.82</v>
      </c>
      <c r="J27">
        <f>Bawana_RLNG!R27</f>
        <v>0</v>
      </c>
      <c r="K27">
        <f>Bawana_Spot!R27</f>
        <v>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0.2470106655556713</v>
      </c>
      <c r="AD27">
        <f t="shared" si="1"/>
        <v>27.822383147588795</v>
      </c>
      <c r="AE27">
        <f>'IDT-1'!D27</f>
        <v>0</v>
      </c>
      <c r="AF27" s="26"/>
      <c r="AG27">
        <f t="shared" si="2"/>
        <v>27.822383147588795</v>
      </c>
      <c r="AI27" s="75">
        <f>PXIL!L27</f>
        <v>0</v>
      </c>
      <c r="AJ27" s="75">
        <f>PXIL!R27</f>
        <v>0</v>
      </c>
      <c r="AK27" s="75">
        <f>RTM_IEX!L27</f>
        <v>9.67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5.8193938131444645</v>
      </c>
      <c r="I28">
        <f>Bawana_NG!R28</f>
        <v>5.82</v>
      </c>
      <c r="J28">
        <f>Bawana_RLNG!R28</f>
        <v>0</v>
      </c>
      <c r="K28">
        <f>Bawana_Spot!R28</f>
        <v>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0.23847466555567132</v>
      </c>
      <c r="AD28">
        <f t="shared" si="1"/>
        <v>26.860919147588792</v>
      </c>
      <c r="AE28">
        <f>'IDT-1'!D28</f>
        <v>0</v>
      </c>
      <c r="AF28" s="26"/>
      <c r="AG28">
        <f t="shared" si="2"/>
        <v>26.860919147588792</v>
      </c>
      <c r="AI28" s="75">
        <f>PXIL!L28</f>
        <v>0</v>
      </c>
      <c r="AJ28" s="75">
        <f>PXIL!R28</f>
        <v>0</v>
      </c>
      <c r="AK28" s="75">
        <f>RTM_IEX!L28</f>
        <v>8.6999999999999993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5.8193938131444645</v>
      </c>
      <c r="I29">
        <f>Bawana_NG!R29</f>
        <v>5.82</v>
      </c>
      <c r="J29">
        <f>Bawana_RLNG!R29</f>
        <v>0</v>
      </c>
      <c r="K29">
        <f>Bawana_Spot!R29</f>
        <v>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0.23847466555567132</v>
      </c>
      <c r="AD29">
        <f t="shared" si="1"/>
        <v>26.860919147588792</v>
      </c>
      <c r="AE29">
        <f>'IDT-1'!D29</f>
        <v>0</v>
      </c>
      <c r="AF29" s="26"/>
      <c r="AG29">
        <f t="shared" si="2"/>
        <v>26.860919147588792</v>
      </c>
      <c r="AI29" s="75">
        <f>PXIL!L29</f>
        <v>0</v>
      </c>
      <c r="AJ29" s="75">
        <f>PXIL!R29</f>
        <v>0</v>
      </c>
      <c r="AK29" s="75">
        <f>RTM_IEX!L29</f>
        <v>8.6999999999999993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5.8193938131444645</v>
      </c>
      <c r="I30">
        <f>Bawana_NG!R30</f>
        <v>5.82</v>
      </c>
      <c r="J30">
        <f>Bawana_RLNG!R30</f>
        <v>0</v>
      </c>
      <c r="K30">
        <f>Bawana_Spot!R30</f>
        <v>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0.23847466555567132</v>
      </c>
      <c r="AD30">
        <f t="shared" si="1"/>
        <v>26.860919147588792</v>
      </c>
      <c r="AE30">
        <f>'IDT-1'!D30</f>
        <v>0</v>
      </c>
      <c r="AF30" s="26"/>
      <c r="AG30">
        <f t="shared" si="2"/>
        <v>26.860919147588792</v>
      </c>
      <c r="AI30" s="75">
        <f>PXIL!L30</f>
        <v>0</v>
      </c>
      <c r="AJ30" s="75">
        <f>PXIL!R30</f>
        <v>0</v>
      </c>
      <c r="AK30" s="75">
        <f>RTM_IEX!L30</f>
        <v>8.6999999999999993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5.75</v>
      </c>
      <c r="I31">
        <f>Bawana_NG!R31</f>
        <v>5.82</v>
      </c>
      <c r="J31">
        <f>Bawana_RLNG!R31</f>
        <v>0</v>
      </c>
      <c r="K31">
        <f>Bawana_Spot!R31</f>
        <v>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0.28045599999999998</v>
      </c>
      <c r="AD31">
        <f t="shared" si="1"/>
        <v>31.589543999999997</v>
      </c>
      <c r="AE31">
        <f>'IDT-1'!D31</f>
        <v>0</v>
      </c>
      <c r="AF31" s="26"/>
      <c r="AG31">
        <f t="shared" si="2"/>
        <v>31.589543999999997</v>
      </c>
      <c r="AI31" s="75">
        <f>PXIL!L31</f>
        <v>0</v>
      </c>
      <c r="AJ31" s="75">
        <f>PXIL!R31</f>
        <v>0</v>
      </c>
      <c r="AK31" s="75">
        <f>RTM_IEX!L31</f>
        <v>13.54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5.75</v>
      </c>
      <c r="I32">
        <f>Bawana_NG!R32</f>
        <v>5.82</v>
      </c>
      <c r="J32">
        <f>Bawana_RLNG!R32</f>
        <v>0</v>
      </c>
      <c r="K32">
        <f>Bawana_Spot!R32</f>
        <v>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0.212344</v>
      </c>
      <c r="AD32">
        <f t="shared" si="1"/>
        <v>23.917655999999997</v>
      </c>
      <c r="AE32">
        <f>'IDT-1'!D32</f>
        <v>0</v>
      </c>
      <c r="AF32" s="26"/>
      <c r="AG32">
        <f t="shared" si="2"/>
        <v>23.917655999999997</v>
      </c>
      <c r="AI32" s="75">
        <f>PXIL!L32</f>
        <v>0</v>
      </c>
      <c r="AJ32" s="75">
        <f>PXIL!R32</f>
        <v>0</v>
      </c>
      <c r="AK32" s="75">
        <f>RTM_IEX!L32</f>
        <v>5.8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5.75</v>
      </c>
      <c r="I33">
        <f>Bawana_NG!R33</f>
        <v>5.82</v>
      </c>
      <c r="J33">
        <f>Bawana_RLNG!R33</f>
        <v>0</v>
      </c>
      <c r="K33">
        <f>Bawana_Spot!R33</f>
        <v>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0.254936</v>
      </c>
      <c r="AD33">
        <f t="shared" si="1"/>
        <v>28.715063999999998</v>
      </c>
      <c r="AE33">
        <f>'IDT-1'!D33</f>
        <v>0</v>
      </c>
      <c r="AF33" s="26"/>
      <c r="AG33">
        <f t="shared" si="2"/>
        <v>28.715063999999998</v>
      </c>
      <c r="AI33" s="75">
        <f>PXIL!L33</f>
        <v>0</v>
      </c>
      <c r="AJ33" s="75">
        <f>PXIL!R33</f>
        <v>0</v>
      </c>
      <c r="AK33" s="75">
        <f>RTM_IEX!L33</f>
        <v>10.64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5.75</v>
      </c>
      <c r="I34">
        <f>Bawana_NG!R34</f>
        <v>5.82</v>
      </c>
      <c r="J34">
        <f>Bawana_RLNG!R34</f>
        <v>0</v>
      </c>
      <c r="K34">
        <f>Bawana_Spot!R34</f>
        <v>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0.26338400000000001</v>
      </c>
      <c r="AD34">
        <f t="shared" si="1"/>
        <v>29.666616000000001</v>
      </c>
      <c r="AE34">
        <f>'IDT-1'!D34</f>
        <v>0</v>
      </c>
      <c r="AF34" s="26"/>
      <c r="AG34">
        <f t="shared" si="2"/>
        <v>29.666616000000001</v>
      </c>
      <c r="AI34" s="75">
        <f>PXIL!L34</f>
        <v>0</v>
      </c>
      <c r="AJ34" s="75">
        <f>PXIL!R34</f>
        <v>0</v>
      </c>
      <c r="AK34" s="75">
        <f>RTM_IEX!L34</f>
        <v>11.6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5.45</v>
      </c>
      <c r="I35">
        <f>Bawana_NG!R35</f>
        <v>5.82</v>
      </c>
      <c r="J35">
        <f>Bawana_RLNG!R35</f>
        <v>0</v>
      </c>
      <c r="K35">
        <f>Bawana_Spot!R35</f>
        <v>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0.26928000000000002</v>
      </c>
      <c r="AD35">
        <f t="shared" si="1"/>
        <v>30.330720000000003</v>
      </c>
      <c r="AE35">
        <f>'IDT-1'!D35</f>
        <v>0</v>
      </c>
      <c r="AF35" s="26"/>
      <c r="AG35">
        <f t="shared" si="2"/>
        <v>30.330720000000003</v>
      </c>
      <c r="AI35" s="75">
        <f>PXIL!L35</f>
        <v>0</v>
      </c>
      <c r="AJ35" s="75">
        <f>PXIL!R35</f>
        <v>0</v>
      </c>
      <c r="AK35" s="75">
        <f>RTM_IEX!L35</f>
        <v>12.57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5.45</v>
      </c>
      <c r="I36">
        <f>Bawana_NG!R36</f>
        <v>5.82</v>
      </c>
      <c r="J36">
        <f>Bawana_RLNG!R36</f>
        <v>0</v>
      </c>
      <c r="K36">
        <f>Bawana_Spot!R36</f>
        <v>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0.27781600000000001</v>
      </c>
      <c r="AD36">
        <f t="shared" si="1"/>
        <v>31.292183999999999</v>
      </c>
      <c r="AE36">
        <f>'IDT-1'!D36</f>
        <v>0</v>
      </c>
      <c r="AF36" s="26"/>
      <c r="AG36">
        <f t="shared" si="2"/>
        <v>31.292183999999999</v>
      </c>
      <c r="AI36" s="75">
        <f>PXIL!L36</f>
        <v>0</v>
      </c>
      <c r="AJ36" s="75">
        <f>PXIL!R36</f>
        <v>0</v>
      </c>
      <c r="AK36" s="75">
        <f>RTM_IEX!L36</f>
        <v>13.54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5.45</v>
      </c>
      <c r="I37">
        <f>Bawana_NG!R37</f>
        <v>5.82</v>
      </c>
      <c r="J37">
        <f>Bawana_RLNG!R37</f>
        <v>0</v>
      </c>
      <c r="K37">
        <f>Bawana_Spot!R37</f>
        <v>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0.32885600000000004</v>
      </c>
      <c r="AD37">
        <f t="shared" si="1"/>
        <v>37.041144000000003</v>
      </c>
      <c r="AE37">
        <f>'IDT-1'!D37</f>
        <v>0</v>
      </c>
      <c r="AF37" s="26"/>
      <c r="AG37">
        <f t="shared" si="2"/>
        <v>37.041144000000003</v>
      </c>
      <c r="AI37" s="75">
        <f>PXIL!L37</f>
        <v>0</v>
      </c>
      <c r="AJ37" s="75">
        <f>PXIL!R37</f>
        <v>0</v>
      </c>
      <c r="AK37" s="75">
        <f>RTM_IEX!L37</f>
        <v>19.34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5.45</v>
      </c>
      <c r="I38">
        <f>Bawana_NG!R38</f>
        <v>5.82</v>
      </c>
      <c r="J38">
        <f>Bawana_RLNG!R38</f>
        <v>0</v>
      </c>
      <c r="K38">
        <f>Bawana_Spot!R38</f>
        <v>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0.27781600000000001</v>
      </c>
      <c r="AD38">
        <f t="shared" si="1"/>
        <v>31.292183999999999</v>
      </c>
      <c r="AE38">
        <f>'IDT-1'!D38</f>
        <v>0</v>
      </c>
      <c r="AF38" s="26"/>
      <c r="AG38">
        <f t="shared" si="2"/>
        <v>31.292183999999999</v>
      </c>
      <c r="AI38" s="75">
        <f>PXIL!L38</f>
        <v>0</v>
      </c>
      <c r="AJ38" s="75">
        <f>PXIL!R38</f>
        <v>0</v>
      </c>
      <c r="AK38" s="75">
        <f>RTM_IEX!L38</f>
        <v>13.54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5.45</v>
      </c>
      <c r="I39">
        <f>Bawana_NG!R39</f>
        <v>5.82</v>
      </c>
      <c r="J39">
        <f>Bawana_RLNG!R39</f>
        <v>0</v>
      </c>
      <c r="K39">
        <f>Bawana_Spot!R39</f>
        <v>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0.30333600000000005</v>
      </c>
      <c r="AD39">
        <f t="shared" si="1"/>
        <v>34.166663999999997</v>
      </c>
      <c r="AE39">
        <f>'IDT-1'!D39</f>
        <v>0</v>
      </c>
      <c r="AF39" s="26"/>
      <c r="AG39">
        <f t="shared" si="2"/>
        <v>34.166663999999997</v>
      </c>
      <c r="AI39" s="75">
        <f>PXIL!L39</f>
        <v>0</v>
      </c>
      <c r="AJ39" s="75">
        <f>PXIL!R39</f>
        <v>0</v>
      </c>
      <c r="AK39" s="75">
        <f>RTM_IEX!L39</f>
        <v>16.440000000000001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5.45</v>
      </c>
      <c r="I40">
        <f>Bawana_NG!R40</f>
        <v>5.82</v>
      </c>
      <c r="J40">
        <f>Bawana_RLNG!R40</f>
        <v>0</v>
      </c>
      <c r="K40">
        <f>Bawana_Spot!R40</f>
        <v>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0.31187200000000004</v>
      </c>
      <c r="AD40">
        <f t="shared" si="1"/>
        <v>35.128127999999997</v>
      </c>
      <c r="AE40">
        <f>'IDT-1'!D40</f>
        <v>0</v>
      </c>
      <c r="AF40" s="26"/>
      <c r="AG40">
        <f t="shared" si="2"/>
        <v>35.128127999999997</v>
      </c>
      <c r="AI40" s="75">
        <f>PXIL!L40</f>
        <v>0</v>
      </c>
      <c r="AJ40" s="75">
        <f>PXIL!R40</f>
        <v>0</v>
      </c>
      <c r="AK40" s="75">
        <f>RTM_IEX!L40</f>
        <v>17.41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5.45</v>
      </c>
      <c r="I41">
        <f>Bawana_NG!R41</f>
        <v>5.82</v>
      </c>
      <c r="J41">
        <f>Bawana_RLNG!R41</f>
        <v>0</v>
      </c>
      <c r="K41">
        <f>Bawana_Spot!R41</f>
        <v>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0.31187200000000004</v>
      </c>
      <c r="AD41">
        <f t="shared" si="1"/>
        <v>35.128127999999997</v>
      </c>
      <c r="AE41">
        <f>'IDT-1'!D41</f>
        <v>0</v>
      </c>
      <c r="AF41" s="26"/>
      <c r="AG41">
        <f t="shared" si="2"/>
        <v>35.128127999999997</v>
      </c>
      <c r="AI41" s="75">
        <f>PXIL!L41</f>
        <v>0</v>
      </c>
      <c r="AJ41" s="75">
        <f>PXIL!R41</f>
        <v>0</v>
      </c>
      <c r="AK41" s="75">
        <f>RTM_IEX!L41</f>
        <v>17.41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5.45</v>
      </c>
      <c r="I42">
        <f>Bawana_NG!R42</f>
        <v>5.82</v>
      </c>
      <c r="J42">
        <f>Bawana_RLNG!R42</f>
        <v>0</v>
      </c>
      <c r="K42">
        <f>Bawana_Spot!R42</f>
        <v>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0.32032000000000005</v>
      </c>
      <c r="AD42">
        <f t="shared" si="1"/>
        <v>36.079680000000003</v>
      </c>
      <c r="AE42">
        <f>'IDT-1'!D42</f>
        <v>0</v>
      </c>
      <c r="AF42" s="26"/>
      <c r="AG42">
        <f t="shared" si="2"/>
        <v>36.079680000000003</v>
      </c>
      <c r="AI42" s="75">
        <f>PXIL!L42</f>
        <v>0</v>
      </c>
      <c r="AJ42" s="75">
        <f>PXIL!R42</f>
        <v>0</v>
      </c>
      <c r="AK42" s="75">
        <f>RTM_IEX!L42</f>
        <v>18.37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5.45</v>
      </c>
      <c r="I43">
        <f>Bawana_NG!R43</f>
        <v>5.82</v>
      </c>
      <c r="J43">
        <f>Bawana_RLNG!R43</f>
        <v>0</v>
      </c>
      <c r="K43">
        <f>Bawana_Spot!R43</f>
        <v>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0.371448</v>
      </c>
      <c r="AD43">
        <f t="shared" si="1"/>
        <v>41.838552</v>
      </c>
      <c r="AE43">
        <f>'IDT-1'!D43</f>
        <v>0</v>
      </c>
      <c r="AF43" s="26"/>
      <c r="AG43">
        <f t="shared" si="2"/>
        <v>41.838552</v>
      </c>
      <c r="AI43" s="75">
        <f>PXIL!L43</f>
        <v>0</v>
      </c>
      <c r="AJ43" s="75">
        <f>PXIL!R43</f>
        <v>0</v>
      </c>
      <c r="AK43" s="75">
        <f>RTM_IEX!L43</f>
        <v>24.18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5.45</v>
      </c>
      <c r="I44">
        <f>Bawana_NG!R44</f>
        <v>5.82</v>
      </c>
      <c r="J44">
        <f>Bawana_RLNG!R44</f>
        <v>0</v>
      </c>
      <c r="K44">
        <f>Bawana_Spot!R44</f>
        <v>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0.30333600000000005</v>
      </c>
      <c r="AD44">
        <f t="shared" si="1"/>
        <v>34.166663999999997</v>
      </c>
      <c r="AE44">
        <f>'IDT-1'!D44</f>
        <v>0</v>
      </c>
      <c r="AF44" s="26"/>
      <c r="AG44">
        <f t="shared" si="2"/>
        <v>34.166663999999997</v>
      </c>
      <c r="AI44" s="75">
        <f>PXIL!L44</f>
        <v>0</v>
      </c>
      <c r="AJ44" s="75">
        <f>PXIL!R44</f>
        <v>0</v>
      </c>
      <c r="AK44" s="75">
        <f>RTM_IEX!L44</f>
        <v>16.440000000000001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5.45</v>
      </c>
      <c r="I45">
        <f>Bawana_NG!R45</f>
        <v>5.82</v>
      </c>
      <c r="J45">
        <f>Bawana_RLNG!R45</f>
        <v>0</v>
      </c>
      <c r="K45">
        <f>Bawana_Spot!R45</f>
        <v>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0.33739200000000003</v>
      </c>
      <c r="AD45">
        <f t="shared" si="1"/>
        <v>38.002608000000002</v>
      </c>
      <c r="AE45">
        <f>'IDT-1'!D45</f>
        <v>0</v>
      </c>
      <c r="AF45" s="26"/>
      <c r="AG45">
        <f t="shared" si="2"/>
        <v>38.002608000000002</v>
      </c>
      <c r="AI45" s="75">
        <f>PXIL!L45</f>
        <v>0</v>
      </c>
      <c r="AJ45" s="75">
        <f>PXIL!R45</f>
        <v>0</v>
      </c>
      <c r="AK45" s="75">
        <f>RTM_IEX!L45</f>
        <v>20.309999999999999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5.45</v>
      </c>
      <c r="I46">
        <f>Bawana_NG!R46</f>
        <v>5.82</v>
      </c>
      <c r="J46">
        <f>Bawana_RLNG!R46</f>
        <v>0</v>
      </c>
      <c r="K46">
        <f>Bawana_Spot!R46</f>
        <v>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0.33739200000000003</v>
      </c>
      <c r="AD46">
        <f t="shared" si="1"/>
        <v>38.002608000000002</v>
      </c>
      <c r="AE46">
        <f>'IDT-1'!D46</f>
        <v>0</v>
      </c>
      <c r="AF46" s="26"/>
      <c r="AG46">
        <f t="shared" si="2"/>
        <v>38.002608000000002</v>
      </c>
      <c r="AI46" s="75">
        <f>PXIL!L46</f>
        <v>0</v>
      </c>
      <c r="AJ46" s="75">
        <f>PXIL!R46</f>
        <v>0</v>
      </c>
      <c r="AK46" s="75">
        <f>RTM_IEX!L46</f>
        <v>20.309999999999999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5.45</v>
      </c>
      <c r="I47">
        <f>Bawana_NG!R47</f>
        <v>5.82</v>
      </c>
      <c r="J47">
        <f>Bawana_RLNG!R47</f>
        <v>0</v>
      </c>
      <c r="K47">
        <f>Bawana_Spot!R47</f>
        <v>3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0.33739200000000003</v>
      </c>
      <c r="AD47">
        <f t="shared" si="1"/>
        <v>38.002608000000002</v>
      </c>
      <c r="AE47">
        <f>'IDT-1'!D47</f>
        <v>0</v>
      </c>
      <c r="AF47" s="26"/>
      <c r="AG47">
        <f t="shared" si="2"/>
        <v>38.002608000000002</v>
      </c>
      <c r="AI47" s="75">
        <f>PXIL!L47</f>
        <v>0</v>
      </c>
      <c r="AJ47" s="75">
        <f>PXIL!R47</f>
        <v>0</v>
      </c>
      <c r="AK47" s="75">
        <f>RTM_IEX!L47</f>
        <v>20.309999999999999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5.45</v>
      </c>
      <c r="I48">
        <f>Bawana_NG!R48</f>
        <v>5.82</v>
      </c>
      <c r="J48">
        <f>Bawana_RLNG!R48</f>
        <v>0</v>
      </c>
      <c r="K48">
        <f>Bawana_Spot!R48</f>
        <v>3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0.33739200000000003</v>
      </c>
      <c r="AD48">
        <f t="shared" si="1"/>
        <v>38.002608000000002</v>
      </c>
      <c r="AE48">
        <f>'IDT-1'!D48</f>
        <v>0</v>
      </c>
      <c r="AF48" s="26"/>
      <c r="AG48">
        <f t="shared" si="2"/>
        <v>38.002608000000002</v>
      </c>
      <c r="AI48" s="75">
        <f>PXIL!L48</f>
        <v>0</v>
      </c>
      <c r="AJ48" s="75">
        <f>PXIL!R48</f>
        <v>0</v>
      </c>
      <c r="AK48" s="75">
        <f>RTM_IEX!L48</f>
        <v>20.309999999999999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5.45</v>
      </c>
      <c r="I49">
        <f>Bawana_NG!R49</f>
        <v>5.82</v>
      </c>
      <c r="J49">
        <f>Bawana_RLNG!R49</f>
        <v>0</v>
      </c>
      <c r="K49">
        <f>Bawana_Spot!R49</f>
        <v>3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0.37567200000000001</v>
      </c>
      <c r="AD49">
        <f t="shared" si="1"/>
        <v>42.314327999999996</v>
      </c>
      <c r="AE49">
        <f>'IDT-1'!D49</f>
        <v>0</v>
      </c>
      <c r="AF49" s="26"/>
      <c r="AG49">
        <f t="shared" si="2"/>
        <v>42.314327999999996</v>
      </c>
      <c r="AI49" s="75">
        <f>PXIL!L49</f>
        <v>0</v>
      </c>
      <c r="AJ49" s="75">
        <f>PXIL!R49</f>
        <v>0</v>
      </c>
      <c r="AK49" s="75">
        <f>RTM_IEX!L49</f>
        <v>24.66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5.45</v>
      </c>
      <c r="I50">
        <f>Bawana_NG!R50</f>
        <v>5.82</v>
      </c>
      <c r="J50">
        <f>Bawana_RLNG!R50</f>
        <v>0</v>
      </c>
      <c r="K50">
        <f>Bawana_Spot!R50</f>
        <v>3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0.32032000000000005</v>
      </c>
      <c r="AD50">
        <f t="shared" si="1"/>
        <v>36.079680000000003</v>
      </c>
      <c r="AE50">
        <f>'IDT-1'!D50</f>
        <v>0</v>
      </c>
      <c r="AF50" s="26"/>
      <c r="AG50">
        <f t="shared" si="2"/>
        <v>36.079680000000003</v>
      </c>
      <c r="AI50" s="75">
        <f>PXIL!L50</f>
        <v>0</v>
      </c>
      <c r="AJ50" s="75">
        <f>PXIL!R50</f>
        <v>0</v>
      </c>
      <c r="AK50" s="75">
        <f>RTM_IEX!L50</f>
        <v>18.37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5.45</v>
      </c>
      <c r="I51">
        <f>Bawana_NG!R51</f>
        <v>5.82</v>
      </c>
      <c r="J51">
        <f>Bawana_RLNG!R51</f>
        <v>0</v>
      </c>
      <c r="K51">
        <f>Bawana_Spot!R51</f>
        <v>3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0.33739200000000003</v>
      </c>
      <c r="AD51">
        <f t="shared" si="1"/>
        <v>38.002608000000002</v>
      </c>
      <c r="AE51">
        <f>'IDT-1'!D51</f>
        <v>0</v>
      </c>
      <c r="AF51" s="26"/>
      <c r="AG51">
        <f t="shared" si="2"/>
        <v>38.002608000000002</v>
      </c>
      <c r="AI51" s="75">
        <f>PXIL!L51</f>
        <v>0</v>
      </c>
      <c r="AJ51" s="75">
        <f>PXIL!R51</f>
        <v>0</v>
      </c>
      <c r="AK51" s="75">
        <f>RTM_IEX!L51</f>
        <v>20.309999999999999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5.45</v>
      </c>
      <c r="I52">
        <f>Bawana_NG!R52</f>
        <v>5.82</v>
      </c>
      <c r="J52">
        <f>Bawana_RLNG!R52</f>
        <v>0</v>
      </c>
      <c r="K52">
        <f>Bawana_Spot!R52</f>
        <v>3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0.33739200000000003</v>
      </c>
      <c r="AD52">
        <f t="shared" si="1"/>
        <v>38.002608000000002</v>
      </c>
      <c r="AE52">
        <f>'IDT-1'!D52</f>
        <v>0</v>
      </c>
      <c r="AF52" s="26"/>
      <c r="AG52">
        <f t="shared" si="2"/>
        <v>38.002608000000002</v>
      </c>
      <c r="AI52" s="75">
        <f>PXIL!L52</f>
        <v>0</v>
      </c>
      <c r="AJ52" s="75">
        <f>PXIL!R52</f>
        <v>0</v>
      </c>
      <c r="AK52" s="75">
        <f>RTM_IEX!L52</f>
        <v>20.309999999999999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5.45</v>
      </c>
      <c r="I53">
        <f>Bawana_NG!R53</f>
        <v>5.82</v>
      </c>
      <c r="J53">
        <f>Bawana_RLNG!R53</f>
        <v>0</v>
      </c>
      <c r="K53">
        <f>Bawana_Spot!R53</f>
        <v>3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0.33739200000000003</v>
      </c>
      <c r="AD53">
        <f t="shared" si="1"/>
        <v>38.002608000000002</v>
      </c>
      <c r="AE53">
        <f>'IDT-1'!D53</f>
        <v>0</v>
      </c>
      <c r="AF53" s="26"/>
      <c r="AG53">
        <f t="shared" si="2"/>
        <v>38.002608000000002</v>
      </c>
      <c r="AI53" s="75">
        <f>PXIL!L53</f>
        <v>0</v>
      </c>
      <c r="AJ53" s="75">
        <f>PXIL!R53</f>
        <v>0</v>
      </c>
      <c r="AK53" s="75">
        <f>RTM_IEX!L53</f>
        <v>20.309999999999999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5.45</v>
      </c>
      <c r="I54">
        <f>Bawana_NG!R54</f>
        <v>5.82</v>
      </c>
      <c r="J54">
        <f>Bawana_RLNG!R54</f>
        <v>0</v>
      </c>
      <c r="K54">
        <f>Bawana_Spot!R54</f>
        <v>3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0.33739200000000003</v>
      </c>
      <c r="AD54">
        <f t="shared" si="1"/>
        <v>38.002608000000002</v>
      </c>
      <c r="AE54">
        <f>'IDT-1'!D54</f>
        <v>0</v>
      </c>
      <c r="AF54" s="26"/>
      <c r="AG54">
        <f t="shared" si="2"/>
        <v>38.002608000000002</v>
      </c>
      <c r="AI54" s="75">
        <f>PXIL!L54</f>
        <v>0</v>
      </c>
      <c r="AJ54" s="75">
        <f>PXIL!R54</f>
        <v>0</v>
      </c>
      <c r="AK54" s="75">
        <f>RTM_IEX!L54</f>
        <v>20.309999999999999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5.45</v>
      </c>
      <c r="I55">
        <f>Bawana_NG!R55</f>
        <v>5.82</v>
      </c>
      <c r="J55">
        <f>Bawana_RLNG!R55</f>
        <v>0</v>
      </c>
      <c r="K55">
        <f>Bawana_Spot!R55</f>
        <v>3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0.37989600000000001</v>
      </c>
      <c r="AD55">
        <f t="shared" si="1"/>
        <v>42.790103999999999</v>
      </c>
      <c r="AE55">
        <f>'IDT-1'!D55</f>
        <v>0</v>
      </c>
      <c r="AF55" s="26"/>
      <c r="AG55">
        <f t="shared" si="2"/>
        <v>42.790103999999999</v>
      </c>
      <c r="AI55" s="75">
        <f>PXIL!L55</f>
        <v>0</v>
      </c>
      <c r="AJ55" s="75">
        <f>PXIL!R55</f>
        <v>0</v>
      </c>
      <c r="AK55" s="75">
        <f>RTM_IEX!L55</f>
        <v>25.14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5.45</v>
      </c>
      <c r="I56">
        <f>Bawana_NG!R56</f>
        <v>5.82</v>
      </c>
      <c r="J56">
        <f>Bawana_RLNG!R56</f>
        <v>0</v>
      </c>
      <c r="K56">
        <f>Bawana_Spot!R56</f>
        <v>3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0.32032000000000005</v>
      </c>
      <c r="AD56">
        <f t="shared" si="1"/>
        <v>36.079680000000003</v>
      </c>
      <c r="AE56">
        <f>'IDT-1'!D56</f>
        <v>0</v>
      </c>
      <c r="AF56" s="26"/>
      <c r="AG56">
        <f t="shared" si="2"/>
        <v>36.079680000000003</v>
      </c>
      <c r="AI56" s="75">
        <f>PXIL!L56</f>
        <v>0</v>
      </c>
      <c r="AJ56" s="75">
        <f>PXIL!R56</f>
        <v>0</v>
      </c>
      <c r="AK56" s="75">
        <f>RTM_IEX!L56</f>
        <v>18.37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5.45</v>
      </c>
      <c r="I57">
        <f>Bawana_NG!R57</f>
        <v>5.82</v>
      </c>
      <c r="J57">
        <f>Bawana_RLNG!R57</f>
        <v>0</v>
      </c>
      <c r="K57">
        <f>Bawana_Spot!R57</f>
        <v>3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0.33739200000000003</v>
      </c>
      <c r="AD57">
        <f t="shared" si="1"/>
        <v>38.002608000000002</v>
      </c>
      <c r="AE57">
        <f>'IDT-1'!D57</f>
        <v>0</v>
      </c>
      <c r="AF57" s="26"/>
      <c r="AG57">
        <f t="shared" si="2"/>
        <v>38.002608000000002</v>
      </c>
      <c r="AI57" s="75">
        <f>PXIL!L57</f>
        <v>0</v>
      </c>
      <c r="AJ57" s="75">
        <f>PXIL!R57</f>
        <v>0</v>
      </c>
      <c r="AK57" s="75">
        <f>RTM_IEX!L57</f>
        <v>20.309999999999999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5.45</v>
      </c>
      <c r="I58">
        <f>Bawana_NG!R58</f>
        <v>5.82</v>
      </c>
      <c r="J58">
        <f>Bawana_RLNG!R58</f>
        <v>0</v>
      </c>
      <c r="K58">
        <f>Bawana_Spot!R58</f>
        <v>3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0.34584000000000004</v>
      </c>
      <c r="AD58">
        <f t="shared" si="1"/>
        <v>38.954159999999995</v>
      </c>
      <c r="AE58">
        <f>'IDT-1'!D58</f>
        <v>0</v>
      </c>
      <c r="AF58" s="26"/>
      <c r="AG58">
        <f t="shared" si="2"/>
        <v>38.954159999999995</v>
      </c>
      <c r="AI58" s="75">
        <f>PXIL!L58</f>
        <v>0</v>
      </c>
      <c r="AJ58" s="75">
        <f>PXIL!R58</f>
        <v>0</v>
      </c>
      <c r="AK58" s="75">
        <f>RTM_IEX!L58</f>
        <v>21.27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5.45</v>
      </c>
      <c r="I59">
        <f>Bawana_NG!R59</f>
        <v>5.82</v>
      </c>
      <c r="J59">
        <f>Bawana_RLNG!R59</f>
        <v>0</v>
      </c>
      <c r="K59">
        <f>Bawana_Spot!R59</f>
        <v>3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0.34584000000000004</v>
      </c>
      <c r="AD59">
        <f t="shared" si="1"/>
        <v>38.954159999999995</v>
      </c>
      <c r="AE59">
        <f>'IDT-1'!D59</f>
        <v>0</v>
      </c>
      <c r="AF59" s="26"/>
      <c r="AG59">
        <f t="shared" si="2"/>
        <v>38.954159999999995</v>
      </c>
      <c r="AI59" s="75">
        <f>PXIL!L59</f>
        <v>0</v>
      </c>
      <c r="AJ59" s="75">
        <f>PXIL!R59</f>
        <v>0</v>
      </c>
      <c r="AK59" s="75">
        <f>RTM_IEX!L59</f>
        <v>21.27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5.45</v>
      </c>
      <c r="I60">
        <f>Bawana_NG!R60</f>
        <v>5.82</v>
      </c>
      <c r="J60">
        <f>Bawana_RLNG!R60</f>
        <v>0</v>
      </c>
      <c r="K60">
        <f>Bawana_Spot!R60</f>
        <v>3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0.34584000000000004</v>
      </c>
      <c r="AD60">
        <f t="shared" si="1"/>
        <v>38.954159999999995</v>
      </c>
      <c r="AE60">
        <f>'IDT-1'!D60</f>
        <v>0</v>
      </c>
      <c r="AF60" s="26"/>
      <c r="AG60">
        <f t="shared" si="2"/>
        <v>38.954159999999995</v>
      </c>
      <c r="AI60" s="75">
        <f>PXIL!L60</f>
        <v>0</v>
      </c>
      <c r="AJ60" s="75">
        <f>PXIL!R60</f>
        <v>0</v>
      </c>
      <c r="AK60" s="75">
        <f>RTM_IEX!L60</f>
        <v>21.27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5.45</v>
      </c>
      <c r="I61">
        <f>Bawana_NG!R61</f>
        <v>5.82</v>
      </c>
      <c r="J61">
        <f>Bawana_RLNG!R61</f>
        <v>0</v>
      </c>
      <c r="K61">
        <f>Bawana_Spot!R61</f>
        <v>3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0.39696799999999999</v>
      </c>
      <c r="AD61">
        <f t="shared" si="1"/>
        <v>44.713031999999998</v>
      </c>
      <c r="AE61">
        <f>'IDT-1'!D61</f>
        <v>0</v>
      </c>
      <c r="AF61" s="26"/>
      <c r="AG61">
        <f t="shared" si="2"/>
        <v>44.713031999999998</v>
      </c>
      <c r="AI61" s="75">
        <f>PXIL!L61</f>
        <v>0</v>
      </c>
      <c r="AJ61" s="75">
        <f>PXIL!R61</f>
        <v>0</v>
      </c>
      <c r="AK61" s="75">
        <f>RTM_IEX!L61</f>
        <v>27.08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5.45</v>
      </c>
      <c r="I62">
        <f>Bawana_NG!R62</f>
        <v>5.82</v>
      </c>
      <c r="J62">
        <f>Bawana_RLNG!R62</f>
        <v>0</v>
      </c>
      <c r="K62">
        <f>Bawana_Spot!R62</f>
        <v>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0.15866400000000003</v>
      </c>
      <c r="AD62">
        <f t="shared" si="1"/>
        <v>17.871335999999999</v>
      </c>
      <c r="AE62">
        <f>'IDT-1'!D62</f>
        <v>0</v>
      </c>
      <c r="AF62" s="26"/>
      <c r="AG62">
        <f t="shared" si="2"/>
        <v>17.871335999999999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5.45</v>
      </c>
      <c r="I63">
        <f>Bawana_NG!R63</f>
        <v>5.82</v>
      </c>
      <c r="J63">
        <f>Bawana_RLNG!R63</f>
        <v>0</v>
      </c>
      <c r="K63">
        <f>Bawana_Spot!R63</f>
        <v>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0.34584000000000004</v>
      </c>
      <c r="AD63">
        <f t="shared" si="1"/>
        <v>38.954159999999995</v>
      </c>
      <c r="AE63">
        <f>'IDT-1'!D63</f>
        <v>0</v>
      </c>
      <c r="AF63" s="26"/>
      <c r="AG63">
        <f t="shared" si="2"/>
        <v>38.954159999999995</v>
      </c>
      <c r="AI63" s="75">
        <f>PXIL!L63</f>
        <v>0</v>
      </c>
      <c r="AJ63" s="75">
        <f>PXIL!R63</f>
        <v>0</v>
      </c>
      <c r="AK63" s="75">
        <f>RTM_IEX!L63</f>
        <v>21.27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5.45</v>
      </c>
      <c r="I64">
        <f>Bawana_NG!R64</f>
        <v>5.82</v>
      </c>
      <c r="J64">
        <f>Bawana_RLNG!R64</f>
        <v>0</v>
      </c>
      <c r="K64">
        <f>Bawana_Spot!R64</f>
        <v>3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0.34584000000000004</v>
      </c>
      <c r="AD64">
        <f t="shared" si="1"/>
        <v>38.954159999999995</v>
      </c>
      <c r="AE64">
        <f>'IDT-1'!D64</f>
        <v>0</v>
      </c>
      <c r="AF64" s="26"/>
      <c r="AG64">
        <f t="shared" si="2"/>
        <v>38.954159999999995</v>
      </c>
      <c r="AI64" s="75">
        <f>PXIL!L64</f>
        <v>0</v>
      </c>
      <c r="AJ64" s="75">
        <f>PXIL!R64</f>
        <v>0</v>
      </c>
      <c r="AK64" s="75">
        <f>RTM_IEX!L64</f>
        <v>21.27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5.45</v>
      </c>
      <c r="I65">
        <f>Bawana_NG!R65</f>
        <v>5.82</v>
      </c>
      <c r="J65">
        <f>Bawana_RLNG!R65</f>
        <v>0</v>
      </c>
      <c r="K65">
        <f>Bawana_Spot!R65</f>
        <v>3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0.34584000000000004</v>
      </c>
      <c r="AD65">
        <f t="shared" si="1"/>
        <v>38.954159999999995</v>
      </c>
      <c r="AE65">
        <f>'IDT-1'!D65</f>
        <v>0</v>
      </c>
      <c r="AF65" s="26"/>
      <c r="AG65">
        <f t="shared" si="2"/>
        <v>38.954159999999995</v>
      </c>
      <c r="AI65" s="75">
        <f>PXIL!L65</f>
        <v>0</v>
      </c>
      <c r="AJ65" s="75">
        <f>PXIL!R65</f>
        <v>0</v>
      </c>
      <c r="AK65" s="75">
        <f>RTM_IEX!L65</f>
        <v>21.27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5.45</v>
      </c>
      <c r="I66">
        <f>Bawana_NG!R66</f>
        <v>5.82</v>
      </c>
      <c r="J66">
        <f>Bawana_RLNG!R66</f>
        <v>0</v>
      </c>
      <c r="K66">
        <f>Bawana_Spot!R66</f>
        <v>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0.28001600000000004</v>
      </c>
      <c r="AD66">
        <f t="shared" si="1"/>
        <v>31.539984</v>
      </c>
      <c r="AE66">
        <f>'IDT-1'!D66</f>
        <v>0</v>
      </c>
      <c r="AF66" s="26"/>
      <c r="AG66">
        <f t="shared" si="2"/>
        <v>31.539984</v>
      </c>
      <c r="AI66" s="75">
        <f>PXIL!L66</f>
        <v>0</v>
      </c>
      <c r="AJ66" s="75">
        <f>PXIL!R66</f>
        <v>0</v>
      </c>
      <c r="AK66" s="75">
        <f>RTM_IEX!L66</f>
        <v>13.79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5.45</v>
      </c>
      <c r="I67">
        <f>Bawana_NG!R67</f>
        <v>5.82</v>
      </c>
      <c r="J67">
        <f>Bawana_RLNG!R67</f>
        <v>0</v>
      </c>
      <c r="K67">
        <f>Bawana_Spot!R67</f>
        <v>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0.39696799999999999</v>
      </c>
      <c r="AD67">
        <f t="shared" si="1"/>
        <v>44.713031999999998</v>
      </c>
      <c r="AE67">
        <f>'IDT-1'!D67</f>
        <v>0</v>
      </c>
      <c r="AF67" s="26"/>
      <c r="AG67">
        <f t="shared" si="2"/>
        <v>44.713031999999998</v>
      </c>
      <c r="AI67" s="75">
        <f>PXIL!L67</f>
        <v>0</v>
      </c>
      <c r="AJ67" s="75">
        <f>PXIL!R67</f>
        <v>0</v>
      </c>
      <c r="AK67" s="75">
        <f>RTM_IEX!L67</f>
        <v>27.08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5.45</v>
      </c>
      <c r="I68">
        <f>Bawana_NG!R68</f>
        <v>5.82</v>
      </c>
      <c r="J68">
        <f>Bawana_RLNG!R68</f>
        <v>0</v>
      </c>
      <c r="K68">
        <f>Bawana_Spot!R68</f>
        <v>3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0.15866400000000003</v>
      </c>
      <c r="AD68">
        <f t="shared" ref="AD68:AD98" si="4">SUM(B68:AB68,AI68:AR68)-AC68</f>
        <v>17.871335999999999</v>
      </c>
      <c r="AE68">
        <f>'IDT-1'!D68</f>
        <v>0</v>
      </c>
      <c r="AF68" s="26"/>
      <c r="AG68">
        <f t="shared" ref="AG68:AG98" si="5">SUM(AD68:AF68)</f>
        <v>17.871335999999999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5.45</v>
      </c>
      <c r="I69">
        <f>Bawana_NG!R69</f>
        <v>5.82</v>
      </c>
      <c r="J69">
        <f>Bawana_RLNG!R69</f>
        <v>0</v>
      </c>
      <c r="K69">
        <f>Bawana_Spot!R69</f>
        <v>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0.23804000000000003</v>
      </c>
      <c r="AD69">
        <f t="shared" si="4"/>
        <v>26.811959999999999</v>
      </c>
      <c r="AE69">
        <f>'IDT-1'!D69</f>
        <v>0</v>
      </c>
      <c r="AF69" s="26"/>
      <c r="AG69">
        <f t="shared" si="5"/>
        <v>26.811959999999999</v>
      </c>
      <c r="AI69" s="75">
        <f>PXIL!L69</f>
        <v>0</v>
      </c>
      <c r="AJ69" s="75">
        <f>PXIL!R69</f>
        <v>0</v>
      </c>
      <c r="AK69" s="75">
        <f>RTM_IEX!L69</f>
        <v>9.02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5.45</v>
      </c>
      <c r="I70">
        <f>Bawana_NG!R70</f>
        <v>5.82</v>
      </c>
      <c r="J70">
        <f>Bawana_RLNG!R70</f>
        <v>0</v>
      </c>
      <c r="K70">
        <f>Bawana_Spot!R70</f>
        <v>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0.32032000000000005</v>
      </c>
      <c r="AD70">
        <f t="shared" si="4"/>
        <v>36.079680000000003</v>
      </c>
      <c r="AE70">
        <f>'IDT-1'!D70</f>
        <v>0</v>
      </c>
      <c r="AF70" s="26"/>
      <c r="AG70">
        <f t="shared" si="5"/>
        <v>36.079680000000003</v>
      </c>
      <c r="AI70" s="75">
        <f>PXIL!L70</f>
        <v>0</v>
      </c>
      <c r="AJ70" s="75">
        <f>PXIL!R70</f>
        <v>0</v>
      </c>
      <c r="AK70" s="75">
        <f>RTM_IEX!L70</f>
        <v>18.37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5.45</v>
      </c>
      <c r="I71">
        <f>Bawana_NG!R71</f>
        <v>5.82</v>
      </c>
      <c r="J71">
        <f>Bawana_RLNG!R71</f>
        <v>0</v>
      </c>
      <c r="K71">
        <f>Bawana_Spot!R71</f>
        <v>3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0.31187200000000004</v>
      </c>
      <c r="AD71">
        <f t="shared" si="4"/>
        <v>35.128127999999997</v>
      </c>
      <c r="AE71">
        <f>'IDT-1'!D71</f>
        <v>0</v>
      </c>
      <c r="AF71" s="26"/>
      <c r="AG71">
        <f t="shared" si="5"/>
        <v>35.128127999999997</v>
      </c>
      <c r="AI71" s="75">
        <f>PXIL!L71</f>
        <v>0</v>
      </c>
      <c r="AJ71" s="75">
        <f>PXIL!R71</f>
        <v>0</v>
      </c>
      <c r="AK71" s="75">
        <f>RTM_IEX!L71</f>
        <v>17.41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5.45</v>
      </c>
      <c r="I72">
        <f>Bawana_NG!R72</f>
        <v>5.82</v>
      </c>
      <c r="J72">
        <f>Bawana_RLNG!R72</f>
        <v>0</v>
      </c>
      <c r="K72">
        <f>Bawana_Spot!R72</f>
        <v>3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0.30333600000000005</v>
      </c>
      <c r="AD72">
        <f t="shared" si="4"/>
        <v>34.166663999999997</v>
      </c>
      <c r="AE72">
        <f>'IDT-1'!D72</f>
        <v>0</v>
      </c>
      <c r="AF72" s="26"/>
      <c r="AG72">
        <f t="shared" si="5"/>
        <v>34.166663999999997</v>
      </c>
      <c r="AI72" s="75">
        <f>PXIL!L72</f>
        <v>0</v>
      </c>
      <c r="AJ72" s="75">
        <f>PXIL!R72</f>
        <v>0</v>
      </c>
      <c r="AK72" s="75">
        <f>RTM_IEX!L72</f>
        <v>16.440000000000001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5.45</v>
      </c>
      <c r="I73">
        <f>Bawana_NG!R73</f>
        <v>5.82</v>
      </c>
      <c r="J73">
        <f>Bawana_RLNG!R73</f>
        <v>0</v>
      </c>
      <c r="K73">
        <f>Bawana_Spot!R73</f>
        <v>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0.32032000000000005</v>
      </c>
      <c r="AD73">
        <f t="shared" si="4"/>
        <v>36.079680000000003</v>
      </c>
      <c r="AE73">
        <f>'IDT-1'!D73</f>
        <v>0</v>
      </c>
      <c r="AF73" s="26"/>
      <c r="AG73">
        <f t="shared" si="5"/>
        <v>36.079680000000003</v>
      </c>
      <c r="AI73" s="75">
        <f>PXIL!L73</f>
        <v>0</v>
      </c>
      <c r="AJ73" s="75">
        <f>PXIL!R73</f>
        <v>0</v>
      </c>
      <c r="AK73" s="75">
        <f>RTM_IEX!L73</f>
        <v>18.37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5.45</v>
      </c>
      <c r="I74">
        <f>Bawana_NG!R74</f>
        <v>5.82</v>
      </c>
      <c r="J74">
        <f>Bawana_RLNG!R74</f>
        <v>0</v>
      </c>
      <c r="K74">
        <f>Bawana_Spot!R74</f>
        <v>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0.24376000000000003</v>
      </c>
      <c r="AD74">
        <f t="shared" si="4"/>
        <v>27.456240000000001</v>
      </c>
      <c r="AE74">
        <f>'IDT-1'!D74</f>
        <v>0</v>
      </c>
      <c r="AF74" s="26"/>
      <c r="AG74">
        <f t="shared" si="5"/>
        <v>27.456240000000001</v>
      </c>
      <c r="AI74" s="75">
        <f>PXIL!L74</f>
        <v>0</v>
      </c>
      <c r="AJ74" s="75">
        <f>PXIL!R74</f>
        <v>0</v>
      </c>
      <c r="AK74" s="75">
        <f>RTM_IEX!L74</f>
        <v>9.67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5.45</v>
      </c>
      <c r="I75">
        <f>Bawana_NG!R75</f>
        <v>5.82</v>
      </c>
      <c r="J75">
        <f>Bawana_RLNG!R75</f>
        <v>0</v>
      </c>
      <c r="K75">
        <f>Bawana_Spot!R75</f>
        <v>2.9999999999999996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0.25229600000000002</v>
      </c>
      <c r="AD75">
        <f t="shared" si="4"/>
        <v>28.417704000000001</v>
      </c>
      <c r="AE75">
        <f>'IDT-1'!D75</f>
        <v>0</v>
      </c>
      <c r="AF75" s="26"/>
      <c r="AG75">
        <f t="shared" si="5"/>
        <v>28.417704000000001</v>
      </c>
      <c r="AI75" s="75">
        <f>PXIL!L75</f>
        <v>0</v>
      </c>
      <c r="AJ75" s="75">
        <f>PXIL!R75</f>
        <v>0</v>
      </c>
      <c r="AK75" s="75">
        <f>RTM_IEX!L75</f>
        <v>10.64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5.45</v>
      </c>
      <c r="I76">
        <f>Bawana_NG!R76</f>
        <v>5.82</v>
      </c>
      <c r="J76">
        <f>Bawana_RLNG!R76</f>
        <v>0</v>
      </c>
      <c r="K76">
        <f>Bawana_Spot!R76</f>
        <v>2.9999999999999996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0.25229600000000002</v>
      </c>
      <c r="AD76">
        <f t="shared" si="4"/>
        <v>28.417704000000001</v>
      </c>
      <c r="AE76">
        <f>'IDT-1'!D76</f>
        <v>0</v>
      </c>
      <c r="AF76" s="26"/>
      <c r="AG76">
        <f t="shared" si="5"/>
        <v>28.417704000000001</v>
      </c>
      <c r="AI76" s="75">
        <f>PXIL!L76</f>
        <v>0</v>
      </c>
      <c r="AJ76" s="75">
        <f>PXIL!R76</f>
        <v>0</v>
      </c>
      <c r="AK76" s="75">
        <f>RTM_IEX!L76</f>
        <v>10.64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5.45</v>
      </c>
      <c r="I77">
        <f>Bawana_NG!R77</f>
        <v>5.82</v>
      </c>
      <c r="J77">
        <f>Bawana_RLNG!R77</f>
        <v>0</v>
      </c>
      <c r="K77">
        <f>Bawana_Spot!R77</f>
        <v>2.9999999999999996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0.24376000000000003</v>
      </c>
      <c r="AD77">
        <f t="shared" si="4"/>
        <v>27.456240000000001</v>
      </c>
      <c r="AE77">
        <f>'IDT-1'!D77</f>
        <v>0</v>
      </c>
      <c r="AF77" s="26"/>
      <c r="AG77">
        <f t="shared" si="5"/>
        <v>27.456240000000001</v>
      </c>
      <c r="AI77" s="75">
        <f>PXIL!L77</f>
        <v>0</v>
      </c>
      <c r="AJ77" s="75">
        <f>PXIL!R77</f>
        <v>0</v>
      </c>
      <c r="AK77" s="75">
        <f>RTM_IEX!L77</f>
        <v>9.67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5.45</v>
      </c>
      <c r="I78">
        <f>Bawana_NG!R78</f>
        <v>5.82</v>
      </c>
      <c r="J78">
        <f>Bawana_RLNG!R78</f>
        <v>0</v>
      </c>
      <c r="K78">
        <f>Bawana_Spot!R78</f>
        <v>2.9999999999999996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0.15866400000000003</v>
      </c>
      <c r="AD78">
        <f t="shared" si="4"/>
        <v>17.871335999999999</v>
      </c>
      <c r="AE78">
        <f>'IDT-1'!D78</f>
        <v>0</v>
      </c>
      <c r="AF78" s="26"/>
      <c r="AG78">
        <f t="shared" si="5"/>
        <v>17.871335999999999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5.45</v>
      </c>
      <c r="I79">
        <f>Bawana_NG!R79</f>
        <v>5.82</v>
      </c>
      <c r="J79">
        <f>Bawana_RLNG!R79</f>
        <v>0</v>
      </c>
      <c r="K79">
        <f>Bawana_Spot!R79</f>
        <v>17.11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0.29981600000000003</v>
      </c>
      <c r="AD79">
        <f t="shared" si="4"/>
        <v>33.770184</v>
      </c>
      <c r="AE79">
        <f>'IDT-1'!D79</f>
        <v>0</v>
      </c>
      <c r="AF79" s="26"/>
      <c r="AG79">
        <f t="shared" si="5"/>
        <v>33.770184</v>
      </c>
      <c r="AI79" s="75">
        <f>PXIL!L79</f>
        <v>0</v>
      </c>
      <c r="AJ79" s="75">
        <f>PXIL!R79</f>
        <v>0</v>
      </c>
      <c r="AK79" s="75">
        <f>RTM_IEX!L79</f>
        <v>1.93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5.45</v>
      </c>
      <c r="I80">
        <f>Bawana_NG!R80</f>
        <v>5.82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0.15866400000000003</v>
      </c>
      <c r="AD80">
        <f t="shared" si="4"/>
        <v>17.871335999999999</v>
      </c>
      <c r="AE80">
        <f>'IDT-1'!D80</f>
        <v>0</v>
      </c>
      <c r="AF80" s="26"/>
      <c r="AG80">
        <f t="shared" si="5"/>
        <v>17.871335999999999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5.45</v>
      </c>
      <c r="I81">
        <f>Bawana_NG!R81</f>
        <v>5.82</v>
      </c>
      <c r="J81">
        <f>Bawana_RLNG!R81</f>
        <v>0</v>
      </c>
      <c r="K81">
        <f>Bawana_Spot!R81</f>
        <v>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0.15866400000000003</v>
      </c>
      <c r="AD81">
        <f t="shared" si="4"/>
        <v>17.871335999999999</v>
      </c>
      <c r="AE81">
        <f>'IDT-1'!D81</f>
        <v>0</v>
      </c>
      <c r="AF81" s="26"/>
      <c r="AG81">
        <f t="shared" si="5"/>
        <v>17.871335999999999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5.45</v>
      </c>
      <c r="I82">
        <f>Bawana_NG!R82</f>
        <v>5.82</v>
      </c>
      <c r="J82">
        <f>Bawana_RLNG!R82</f>
        <v>0</v>
      </c>
      <c r="K82">
        <f>Bawana_Spot!R82</f>
        <v>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0.15866400000000003</v>
      </c>
      <c r="AD82">
        <f t="shared" si="4"/>
        <v>17.871335999999999</v>
      </c>
      <c r="AE82">
        <f>'IDT-1'!D82</f>
        <v>0</v>
      </c>
      <c r="AF82" s="26"/>
      <c r="AG82">
        <f t="shared" si="5"/>
        <v>17.871335999999999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5.45</v>
      </c>
      <c r="I83">
        <f>Bawana_NG!R83</f>
        <v>5.82</v>
      </c>
      <c r="J83">
        <f>Bawana_RLNG!R83</f>
        <v>0</v>
      </c>
      <c r="K83">
        <f>Bawana_Spot!R83</f>
        <v>2.84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0.15725600000000001</v>
      </c>
      <c r="AD83">
        <f t="shared" si="4"/>
        <v>17.712744000000001</v>
      </c>
      <c r="AE83">
        <f>'IDT-1'!D83</f>
        <v>0</v>
      </c>
      <c r="AF83" s="26"/>
      <c r="AG83">
        <f t="shared" si="5"/>
        <v>17.712744000000001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5.45</v>
      </c>
      <c r="I84">
        <f>Bawana_NG!R84</f>
        <v>5.82</v>
      </c>
      <c r="J84">
        <f>Bawana_RLNG!R84</f>
        <v>0</v>
      </c>
      <c r="K84">
        <f>Bawana_Spot!R84</f>
        <v>2.7500916697223241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0.15646480669355647</v>
      </c>
      <c r="AD84">
        <f t="shared" si="4"/>
        <v>17.623626863028768</v>
      </c>
      <c r="AE84">
        <f>'IDT-1'!D84</f>
        <v>0</v>
      </c>
      <c r="AF84" s="26"/>
      <c r="AG84">
        <f t="shared" si="5"/>
        <v>17.623626863028768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5.45</v>
      </c>
      <c r="I85">
        <f>Bawana_NG!R85</f>
        <v>5.82</v>
      </c>
      <c r="J85">
        <f>Bawana_RLNG!R85</f>
        <v>0</v>
      </c>
      <c r="K85">
        <f>Bawana_Spot!R85</f>
        <v>2.7500916697223241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0.30113680669355647</v>
      </c>
      <c r="AD85">
        <f t="shared" si="4"/>
        <v>33.918954863028766</v>
      </c>
      <c r="AE85">
        <f>'IDT-1'!D85</f>
        <v>0</v>
      </c>
      <c r="AF85" s="26"/>
      <c r="AG85">
        <f t="shared" si="5"/>
        <v>33.918954863028766</v>
      </c>
      <c r="AI85" s="75">
        <f>PXIL!L85</f>
        <v>0</v>
      </c>
      <c r="AJ85" s="75">
        <f>PXIL!R85</f>
        <v>0</v>
      </c>
      <c r="AK85" s="75">
        <f>RTM_IEX!L85</f>
        <v>16.440000000000001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5.45</v>
      </c>
      <c r="I86">
        <f>Bawana_NG!R86</f>
        <v>5.82</v>
      </c>
      <c r="J86">
        <f>Bawana_RLNG!R86</f>
        <v>0</v>
      </c>
      <c r="K86">
        <f>Bawana_Spot!R86</f>
        <v>2.67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0.15576000000000004</v>
      </c>
      <c r="AD86">
        <f t="shared" si="4"/>
        <v>17.544240000000002</v>
      </c>
      <c r="AE86">
        <f>'IDT-1'!D86</f>
        <v>0</v>
      </c>
      <c r="AF86" s="26"/>
      <c r="AG86">
        <f t="shared" si="5"/>
        <v>17.544240000000002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5.42</v>
      </c>
      <c r="I87">
        <f>Bawana_NG!R87</f>
        <v>5.82</v>
      </c>
      <c r="J87">
        <f>Bawana_RLNG!R87</f>
        <v>0</v>
      </c>
      <c r="K87">
        <f>Bawana_Spot!R87</f>
        <v>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0.15840000000000001</v>
      </c>
      <c r="AD87">
        <f t="shared" si="4"/>
        <v>17.8416</v>
      </c>
      <c r="AE87">
        <f>'IDT-1'!D87</f>
        <v>0</v>
      </c>
      <c r="AF87" s="26"/>
      <c r="AG87">
        <f t="shared" si="5"/>
        <v>17.8416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5.42</v>
      </c>
      <c r="I88">
        <f>Bawana_NG!R88</f>
        <v>5.82</v>
      </c>
      <c r="J88">
        <f>Bawana_RLNG!R88</f>
        <v>0</v>
      </c>
      <c r="K88">
        <f>Bawana_Spot!R88</f>
        <v>2.98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0.158224</v>
      </c>
      <c r="AD88">
        <f t="shared" si="4"/>
        <v>17.821776</v>
      </c>
      <c r="AE88">
        <f>'IDT-1'!D88</f>
        <v>0</v>
      </c>
      <c r="AF88" s="26"/>
      <c r="AG88">
        <f t="shared" si="5"/>
        <v>17.821776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5.42</v>
      </c>
      <c r="I89">
        <f>Bawana_NG!R89</f>
        <v>5.82</v>
      </c>
      <c r="J89">
        <f>Bawana_RLNG!R89</f>
        <v>0</v>
      </c>
      <c r="K89">
        <f>Bawana_Spot!R89</f>
        <v>2.910097003233441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0.15760885362845431</v>
      </c>
      <c r="AD89">
        <f t="shared" si="4"/>
        <v>17.752488149604989</v>
      </c>
      <c r="AE89">
        <f>'IDT-1'!D89</f>
        <v>0</v>
      </c>
      <c r="AF89" s="26"/>
      <c r="AG89">
        <f t="shared" si="5"/>
        <v>17.752488149604989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5.42</v>
      </c>
      <c r="I90">
        <f>Bawana_NG!R90</f>
        <v>5.82</v>
      </c>
      <c r="J90">
        <f>Bawana_RLNG!R90</f>
        <v>0</v>
      </c>
      <c r="K90">
        <f>Bawana_Spot!R90</f>
        <v>2.67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0.15549600000000002</v>
      </c>
      <c r="AD90">
        <f t="shared" si="4"/>
        <v>17.514504000000002</v>
      </c>
      <c r="AE90">
        <f>'IDT-1'!D90</f>
        <v>0</v>
      </c>
      <c r="AF90" s="26"/>
      <c r="AG90">
        <f t="shared" si="5"/>
        <v>17.514504000000002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5.45</v>
      </c>
      <c r="I91">
        <f>Bawana_NG!R91</f>
        <v>5.82</v>
      </c>
      <c r="J91">
        <f>Bawana_RLNG!R91</f>
        <v>0</v>
      </c>
      <c r="K91">
        <f>Bawana_Spot!R91</f>
        <v>3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0.29480000000000006</v>
      </c>
      <c r="AD91">
        <f t="shared" si="4"/>
        <v>33.205199999999998</v>
      </c>
      <c r="AE91">
        <f>'IDT-1'!D91</f>
        <v>0</v>
      </c>
      <c r="AF91" s="26"/>
      <c r="AG91">
        <f t="shared" si="5"/>
        <v>33.205199999999998</v>
      </c>
      <c r="AI91" s="75">
        <f>PXIL!L91</f>
        <v>0</v>
      </c>
      <c r="AJ91" s="75">
        <f>PXIL!R91</f>
        <v>0</v>
      </c>
      <c r="AK91" s="75">
        <f>RTM_IEX!L91</f>
        <v>15.47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5.45</v>
      </c>
      <c r="I92">
        <f>Bawana_NG!R92</f>
        <v>5.82</v>
      </c>
      <c r="J92">
        <f>Bawana_RLNG!R92</f>
        <v>0</v>
      </c>
      <c r="K92">
        <f>Bawana_Spot!R92</f>
        <v>3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0.15866400000000003</v>
      </c>
      <c r="AD92">
        <f t="shared" si="4"/>
        <v>17.871335999999999</v>
      </c>
      <c r="AE92">
        <f>'IDT-1'!D92</f>
        <v>0</v>
      </c>
      <c r="AF92" s="26"/>
      <c r="AG92">
        <f t="shared" si="5"/>
        <v>17.871335999999999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5.1305830207978183</v>
      </c>
      <c r="I93">
        <f>Bawana_NG!R93</f>
        <v>5.82</v>
      </c>
      <c r="J93">
        <f>Bawana_RLNG!R93</f>
        <v>0</v>
      </c>
      <c r="K93">
        <f>Bawana_Spot!R93</f>
        <v>2.9300976699223309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0.15523799007833733</v>
      </c>
      <c r="AD93">
        <f t="shared" si="4"/>
        <v>17.485442700641812</v>
      </c>
      <c r="AE93">
        <f>'IDT-1'!D93</f>
        <v>0</v>
      </c>
      <c r="AF93" s="26"/>
      <c r="AG93">
        <f t="shared" si="5"/>
        <v>17.485442700641812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5.1305830207978183</v>
      </c>
      <c r="I94">
        <f>Bawana_NG!R94</f>
        <v>5.82</v>
      </c>
      <c r="J94">
        <f>Bawana_RLNG!R94</f>
        <v>0</v>
      </c>
      <c r="K94">
        <f>Bawana_Spot!R94</f>
        <v>2.8399053364887838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0.15444429754412212</v>
      </c>
      <c r="AD94">
        <f t="shared" si="4"/>
        <v>17.396044059742483</v>
      </c>
      <c r="AE94">
        <f>'IDT-1'!D94</f>
        <v>0</v>
      </c>
      <c r="AF94" s="26"/>
      <c r="AG94">
        <f t="shared" si="5"/>
        <v>17.396044059742483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5.2494167314742803</v>
      </c>
      <c r="I95">
        <f>Bawana_NG!R95</f>
        <v>5.82</v>
      </c>
      <c r="J95">
        <f>Bawana_RLNG!R95</f>
        <v>0</v>
      </c>
      <c r="K95">
        <f>Bawana_Spot!R95</f>
        <v>3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0.15689886723697369</v>
      </c>
      <c r="AD95">
        <f t="shared" si="4"/>
        <v>17.67251786423731</v>
      </c>
      <c r="AE95">
        <f>'IDT-1'!D95</f>
        <v>0</v>
      </c>
      <c r="AF95" s="26"/>
      <c r="AG95">
        <f t="shared" si="5"/>
        <v>17.67251786423731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5.2494167314742803</v>
      </c>
      <c r="I96">
        <f>Bawana_NG!R96</f>
        <v>5.82</v>
      </c>
      <c r="J96">
        <f>Bawana_RLNG!R96</f>
        <v>0</v>
      </c>
      <c r="K96">
        <f>Bawana_Spot!R96</f>
        <v>3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0.15689886723697369</v>
      </c>
      <c r="AD96">
        <f t="shared" si="4"/>
        <v>17.67251786423731</v>
      </c>
      <c r="AE96">
        <f>'IDT-1'!D96</f>
        <v>0</v>
      </c>
      <c r="AF96" s="26"/>
      <c r="AG96">
        <f t="shared" si="5"/>
        <v>17.67251786423731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5.2494167314742803</v>
      </c>
      <c r="I97">
        <f>Bawana_NG!R97</f>
        <v>5.82</v>
      </c>
      <c r="J97">
        <f>Bawana_RLNG!R97</f>
        <v>0</v>
      </c>
      <c r="K97">
        <f>Bawana_Spot!R97</f>
        <v>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0.31010686723697367</v>
      </c>
      <c r="AD97">
        <f t="shared" si="4"/>
        <v>34.929309864237304</v>
      </c>
      <c r="AE97">
        <f>'IDT-1'!D97</f>
        <v>0</v>
      </c>
      <c r="AF97" s="26"/>
      <c r="AG97">
        <f t="shared" si="5"/>
        <v>34.929309864237304</v>
      </c>
      <c r="AI97" s="75">
        <f>PXIL!L97</f>
        <v>0</v>
      </c>
      <c r="AJ97" s="75">
        <f>PXIL!R97</f>
        <v>0</v>
      </c>
      <c r="AK97" s="75">
        <f>RTM_IEX!L97</f>
        <v>17.41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5.2494167314742803</v>
      </c>
      <c r="I98">
        <f>Bawana_NG!R98</f>
        <v>5.82</v>
      </c>
      <c r="J98">
        <f>Bawana_RLNG!R98</f>
        <v>0</v>
      </c>
      <c r="K98">
        <f>Bawana_Spot!R98</f>
        <v>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0.15689886723697369</v>
      </c>
      <c r="AD98">
        <f t="shared" si="4"/>
        <v>17.67251786423731</v>
      </c>
      <c r="AE98">
        <f>'IDT-1'!D98</f>
        <v>0</v>
      </c>
      <c r="AF98" s="26"/>
      <c r="AG98">
        <f t="shared" si="5"/>
        <v>17.67251786423731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0.13248728349445091</v>
      </c>
      <c r="I99">
        <f t="shared" si="6"/>
        <v>0.13967999999999997</v>
      </c>
      <c r="J99">
        <f t="shared" si="6"/>
        <v>0</v>
      </c>
      <c r="K99">
        <f t="shared" si="6"/>
        <v>7.5027461943738508E-2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5.983381759856069E-3</v>
      </c>
      <c r="AD99">
        <f t="shared" si="6"/>
        <v>0.6739463636783336</v>
      </c>
      <c r="AE99">
        <f t="shared" ref="AE99:AR99" si="7">SUM(AE3:AE98)/4000</f>
        <v>0</v>
      </c>
      <c r="AG99">
        <f t="shared" si="7"/>
        <v>0.6739463636783336</v>
      </c>
      <c r="AI99">
        <f t="shared" si="7"/>
        <v>0</v>
      </c>
      <c r="AJ99">
        <f t="shared" si="7"/>
        <v>0</v>
      </c>
      <c r="AK99">
        <f t="shared" si="7"/>
        <v>0.24249499999999996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44809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44690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44690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14.501906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2.09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0.14600877280000002</v>
      </c>
      <c r="AD3">
        <f>SUM(B3:AB3,AI3:AR3)-AC3</f>
        <v>16.445897227200003</v>
      </c>
      <c r="AE3">
        <v>0</v>
      </c>
      <c r="AF3" s="26"/>
      <c r="AG3">
        <f>SUM(AD3:AF3)</f>
        <v>16.445897227200003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14.501906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4.6399999999999997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0.16844877280000001</v>
      </c>
      <c r="AD4">
        <f t="shared" ref="AD4:AD67" si="1">SUM(B4:AB4,AI4:AR4)-AC4</f>
        <v>18.973457227199997</v>
      </c>
      <c r="AE4">
        <v>0</v>
      </c>
      <c r="AF4" s="26"/>
      <c r="AG4">
        <f t="shared" ref="AG4:AG67" si="2">SUM(AD4:AF4)</f>
        <v>18.973457227199997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14.501906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0.13870477280000001</v>
      </c>
      <c r="AD5">
        <f t="shared" si="1"/>
        <v>15.623201227199999</v>
      </c>
      <c r="AE5">
        <v>0</v>
      </c>
      <c r="AF5" s="26"/>
      <c r="AG5">
        <f t="shared" si="2"/>
        <v>15.623201227199999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14.501906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0.14037677279999999</v>
      </c>
      <c r="AD6">
        <f t="shared" si="1"/>
        <v>15.811529227199999</v>
      </c>
      <c r="AE6">
        <v>0</v>
      </c>
      <c r="AF6" s="26"/>
      <c r="AG6">
        <f t="shared" si="2"/>
        <v>15.811529227199999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13.371320000000001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0.11766761600000002</v>
      </c>
      <c r="AD7">
        <f t="shared" si="1"/>
        <v>13.253652384</v>
      </c>
      <c r="AE7">
        <v>0</v>
      </c>
      <c r="AF7" s="26"/>
      <c r="AG7">
        <f t="shared" si="2"/>
        <v>13.253652384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8.9804080000000006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7.9027590400000014E-2</v>
      </c>
      <c r="AD8">
        <f t="shared" si="1"/>
        <v>8.9013804095999998</v>
      </c>
      <c r="AE8">
        <v>0</v>
      </c>
      <c r="AF8" s="26"/>
      <c r="AG8">
        <f t="shared" si="2"/>
        <v>8.9013804095999998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12.374829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0.1088984952</v>
      </c>
      <c r="AD9">
        <f t="shared" si="1"/>
        <v>12.2659305048</v>
      </c>
      <c r="AE9">
        <v>0</v>
      </c>
      <c r="AF9" s="26"/>
      <c r="AG9">
        <f t="shared" si="2"/>
        <v>12.2659305048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11.933444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0.1050143072</v>
      </c>
      <c r="AD10">
        <f t="shared" si="1"/>
        <v>11.8284296928</v>
      </c>
      <c r="AE10">
        <v>0</v>
      </c>
      <c r="AF10" s="26"/>
      <c r="AG10">
        <f t="shared" si="2"/>
        <v>11.8284296928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12.313103999999999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0.1083553152</v>
      </c>
      <c r="AD11">
        <f t="shared" si="1"/>
        <v>12.204748684799998</v>
      </c>
      <c r="AE11">
        <v>0</v>
      </c>
      <c r="AF11" s="26"/>
      <c r="AG11">
        <f t="shared" si="2"/>
        <v>12.204748684799998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10.213049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8.9874831200000005E-2</v>
      </c>
      <c r="AD12">
        <f t="shared" si="1"/>
        <v>10.1231741688</v>
      </c>
      <c r="AE12">
        <v>0</v>
      </c>
      <c r="AF12" s="26"/>
      <c r="AG12">
        <f t="shared" si="2"/>
        <v>10.1231741688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12.186482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0.1072410416</v>
      </c>
      <c r="AD13">
        <f t="shared" si="1"/>
        <v>12.0792409584</v>
      </c>
      <c r="AE13">
        <v>0</v>
      </c>
      <c r="AF13" s="26"/>
      <c r="AG13">
        <f t="shared" si="2"/>
        <v>12.0792409584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14.501906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1.1599999999999999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0.13782477280000002</v>
      </c>
      <c r="AD14">
        <f t="shared" si="1"/>
        <v>15.5240812272</v>
      </c>
      <c r="AE14">
        <v>0</v>
      </c>
      <c r="AF14" s="26"/>
      <c r="AG14">
        <f t="shared" si="2"/>
        <v>15.5240812272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10.551456999999999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9.2852821599999996E-2</v>
      </c>
      <c r="AD15">
        <f t="shared" si="1"/>
        <v>10.4586041784</v>
      </c>
      <c r="AE15">
        <v>0</v>
      </c>
      <c r="AF15" s="26"/>
      <c r="AG15">
        <f t="shared" si="2"/>
        <v>10.4586041784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13.581675000000001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0.11951874000000001</v>
      </c>
      <c r="AD16">
        <f t="shared" si="1"/>
        <v>13.46215626</v>
      </c>
      <c r="AE16">
        <v>0</v>
      </c>
      <c r="AF16" s="26"/>
      <c r="AG16">
        <f t="shared" si="2"/>
        <v>13.46215626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14.501906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0.12928877280000001</v>
      </c>
      <c r="AD17">
        <f t="shared" si="1"/>
        <v>14.562617227199999</v>
      </c>
      <c r="AE17">
        <v>0</v>
      </c>
      <c r="AF17" s="26"/>
      <c r="AG17">
        <f t="shared" si="2"/>
        <v>14.562617227199999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14.501906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7.45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0.19317677280000001</v>
      </c>
      <c r="AD18">
        <f t="shared" si="1"/>
        <v>21.7587292272</v>
      </c>
      <c r="AE18">
        <v>0</v>
      </c>
      <c r="AF18" s="26"/>
      <c r="AG18">
        <f t="shared" si="2"/>
        <v>21.7587292272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14.501906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0.1744327728</v>
      </c>
      <c r="AD19">
        <f t="shared" si="1"/>
        <v>19.647473227199999</v>
      </c>
      <c r="AE19">
        <v>0</v>
      </c>
      <c r="AF19" s="26"/>
      <c r="AG19">
        <f t="shared" si="2"/>
        <v>19.647473227199999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14.501906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4.0599999999999996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0.16334477280000001</v>
      </c>
      <c r="AD20">
        <f t="shared" si="1"/>
        <v>18.398561227200002</v>
      </c>
      <c r="AE20">
        <v>0</v>
      </c>
      <c r="AF20" s="26"/>
      <c r="AG20">
        <f t="shared" si="2"/>
        <v>18.398561227200002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14.501906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4.74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0.1693287728</v>
      </c>
      <c r="AD21">
        <f t="shared" si="1"/>
        <v>19.0725772272</v>
      </c>
      <c r="AE21">
        <v>0</v>
      </c>
      <c r="AF21" s="26"/>
      <c r="AG21">
        <f t="shared" si="2"/>
        <v>19.0725772272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12.574536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0.1106559168</v>
      </c>
      <c r="AD22">
        <f t="shared" si="1"/>
        <v>12.463880083199999</v>
      </c>
      <c r="AE22">
        <v>0</v>
      </c>
      <c r="AF22" s="26"/>
      <c r="AG22">
        <f t="shared" si="2"/>
        <v>12.463880083199999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14.501906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9.67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0.21271277280000001</v>
      </c>
      <c r="AD23">
        <f t="shared" si="1"/>
        <v>23.9591932272</v>
      </c>
      <c r="AE23">
        <v>0</v>
      </c>
      <c r="AF23" s="26"/>
      <c r="AG23">
        <f t="shared" si="2"/>
        <v>23.9591932272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14.501906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0.2084887728</v>
      </c>
      <c r="AD24">
        <f t="shared" si="1"/>
        <v>23.4834172272</v>
      </c>
      <c r="AE24">
        <v>0</v>
      </c>
      <c r="AF24" s="26"/>
      <c r="AG24">
        <f t="shared" si="2"/>
        <v>23.4834172272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14.501906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0.21271277280000001</v>
      </c>
      <c r="AD25">
        <f t="shared" si="1"/>
        <v>23.9591932272</v>
      </c>
      <c r="AE25">
        <v>0</v>
      </c>
      <c r="AF25" s="26"/>
      <c r="AG25">
        <f t="shared" si="2"/>
        <v>23.9591932272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14.501906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8.99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0.20672877280000002</v>
      </c>
      <c r="AD26">
        <f t="shared" si="1"/>
        <v>23.285177227200002</v>
      </c>
      <c r="AE26">
        <v>0</v>
      </c>
      <c r="AF26" s="26"/>
      <c r="AG26">
        <f t="shared" si="2"/>
        <v>23.285177227200002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14.501906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0.17100077279999998</v>
      </c>
      <c r="AD27">
        <f t="shared" si="1"/>
        <v>19.260905227199999</v>
      </c>
      <c r="AE27">
        <v>0</v>
      </c>
      <c r="AF27" s="26"/>
      <c r="AG27">
        <f t="shared" si="2"/>
        <v>19.260905227199999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14.501906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0.21271277280000001</v>
      </c>
      <c r="AD28">
        <f t="shared" si="1"/>
        <v>23.9591932272</v>
      </c>
      <c r="AE28">
        <v>0</v>
      </c>
      <c r="AF28" s="26"/>
      <c r="AG28">
        <f t="shared" si="2"/>
        <v>23.9591932272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14.501906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0.1352727728</v>
      </c>
      <c r="AD29">
        <f t="shared" si="1"/>
        <v>15.236633227199999</v>
      </c>
      <c r="AE29">
        <v>0</v>
      </c>
      <c r="AF29" s="26"/>
      <c r="AG29">
        <f t="shared" si="2"/>
        <v>15.236633227199999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14.501906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0.21271277280000001</v>
      </c>
      <c r="AD30">
        <f t="shared" si="1"/>
        <v>23.9591932272</v>
      </c>
      <c r="AE30">
        <v>0</v>
      </c>
      <c r="AF30" s="26"/>
      <c r="AG30">
        <f t="shared" si="2"/>
        <v>23.9591932272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14.501906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0.21271277280000001</v>
      </c>
      <c r="AD31">
        <f t="shared" si="1"/>
        <v>23.9591932272</v>
      </c>
      <c r="AE31">
        <v>0</v>
      </c>
      <c r="AF31" s="26"/>
      <c r="AG31">
        <f t="shared" si="2"/>
        <v>23.9591932272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14.501906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0.21271277280000001</v>
      </c>
      <c r="AD32">
        <f t="shared" si="1"/>
        <v>23.9591932272</v>
      </c>
      <c r="AE32">
        <v>0</v>
      </c>
      <c r="AF32" s="26"/>
      <c r="AG32">
        <f t="shared" si="2"/>
        <v>23.9591932272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14.501906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5.51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0.1761047728</v>
      </c>
      <c r="AD33">
        <f t="shared" si="1"/>
        <v>19.835801227200001</v>
      </c>
      <c r="AE33">
        <v>0</v>
      </c>
      <c r="AF33" s="26"/>
      <c r="AG33">
        <f t="shared" si="2"/>
        <v>19.835801227200001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14.501906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5.71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0.17786477280000001</v>
      </c>
      <c r="AD34">
        <f t="shared" si="1"/>
        <v>20.034041227199999</v>
      </c>
      <c r="AE34">
        <v>0</v>
      </c>
      <c r="AF34" s="26"/>
      <c r="AG34">
        <f t="shared" si="2"/>
        <v>20.034041227199999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14.501906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7.54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0.19396877280000002</v>
      </c>
      <c r="AD35">
        <f t="shared" si="1"/>
        <v>21.847937227199999</v>
      </c>
      <c r="AE35">
        <v>0</v>
      </c>
      <c r="AF35" s="26"/>
      <c r="AG35">
        <f t="shared" si="2"/>
        <v>21.847937227199999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14.501906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1.26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0.13870477280000001</v>
      </c>
      <c r="AD36">
        <f t="shared" si="1"/>
        <v>15.623201227199999</v>
      </c>
      <c r="AE36">
        <v>0</v>
      </c>
      <c r="AF36" s="26"/>
      <c r="AG36">
        <f t="shared" si="2"/>
        <v>15.623201227199999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14.501906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0.21183277280000001</v>
      </c>
      <c r="AD37">
        <f t="shared" si="1"/>
        <v>23.860073227199997</v>
      </c>
      <c r="AE37">
        <v>0</v>
      </c>
      <c r="AF37" s="26"/>
      <c r="AG37">
        <f t="shared" si="2"/>
        <v>23.860073227199997</v>
      </c>
      <c r="AI37" s="75">
        <f>PXIL!M37</f>
        <v>0</v>
      </c>
      <c r="AJ37" s="75">
        <f>PXIL!S37</f>
        <v>0</v>
      </c>
      <c r="AK37" s="75">
        <f>RTM_IEX!M37</f>
        <v>9.57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14.501906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9.2799999999999994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0.20928077280000001</v>
      </c>
      <c r="AD38">
        <f t="shared" si="1"/>
        <v>23.5726252272</v>
      </c>
      <c r="AE38">
        <v>0</v>
      </c>
      <c r="AF38" s="26"/>
      <c r="AG38">
        <f t="shared" si="2"/>
        <v>23.5726252272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14.501906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0.21271277280000001</v>
      </c>
      <c r="AD39">
        <f t="shared" si="1"/>
        <v>23.9591932272</v>
      </c>
      <c r="AE39">
        <v>0</v>
      </c>
      <c r="AF39" s="26"/>
      <c r="AG39">
        <f t="shared" si="2"/>
        <v>23.9591932272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14.501906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8.1199999999999992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0.19907277279999999</v>
      </c>
      <c r="AD40">
        <f t="shared" si="1"/>
        <v>22.422833227199998</v>
      </c>
      <c r="AE40">
        <v>0</v>
      </c>
      <c r="AF40" s="26"/>
      <c r="AG40">
        <f t="shared" si="2"/>
        <v>22.422833227199998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14.501906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7.45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0.19317677280000001</v>
      </c>
      <c r="AD41">
        <f t="shared" si="1"/>
        <v>21.7587292272</v>
      </c>
      <c r="AE41">
        <v>0</v>
      </c>
      <c r="AF41" s="26"/>
      <c r="AG41">
        <f t="shared" si="2"/>
        <v>21.7587292272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14.501906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0.21271277280000001</v>
      </c>
      <c r="AD42">
        <f t="shared" si="1"/>
        <v>23.9591932272</v>
      </c>
      <c r="AE42">
        <v>0</v>
      </c>
      <c r="AF42" s="26"/>
      <c r="AG42">
        <f t="shared" si="2"/>
        <v>23.9591932272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14.501906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0.1276167728</v>
      </c>
      <c r="AD43">
        <f t="shared" si="1"/>
        <v>14.3742892272</v>
      </c>
      <c r="AE43">
        <v>0</v>
      </c>
      <c r="AF43" s="26"/>
      <c r="AG43">
        <f t="shared" si="2"/>
        <v>14.3742892272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14.501906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0.20593677280000003</v>
      </c>
      <c r="AD44">
        <f t="shared" si="1"/>
        <v>23.195969227199999</v>
      </c>
      <c r="AE44">
        <v>0</v>
      </c>
      <c r="AF44" s="26"/>
      <c r="AG44">
        <f t="shared" si="2"/>
        <v>23.195969227199999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14.501906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0.1888647728</v>
      </c>
      <c r="AD45">
        <f t="shared" si="1"/>
        <v>21.2730412272</v>
      </c>
      <c r="AE45">
        <v>0</v>
      </c>
      <c r="AF45" s="26"/>
      <c r="AG45">
        <f t="shared" si="2"/>
        <v>21.2730412272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14.501906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0.21271277280000001</v>
      </c>
      <c r="AD46">
        <f t="shared" si="1"/>
        <v>23.9591932272</v>
      </c>
      <c r="AE46">
        <v>0</v>
      </c>
      <c r="AF46" s="26"/>
      <c r="AG46">
        <f t="shared" si="2"/>
        <v>23.9591932272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14.501906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0.19740077279999999</v>
      </c>
      <c r="AD47">
        <f t="shared" si="1"/>
        <v>22.2345052272</v>
      </c>
      <c r="AE47">
        <v>0</v>
      </c>
      <c r="AF47" s="26"/>
      <c r="AG47">
        <f t="shared" si="2"/>
        <v>22.2345052272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14.501906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4.0599999999999996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0.16334477280000001</v>
      </c>
      <c r="AD48">
        <f t="shared" si="1"/>
        <v>18.398561227200002</v>
      </c>
      <c r="AE48">
        <v>0</v>
      </c>
      <c r="AF48" s="26"/>
      <c r="AG48">
        <f t="shared" si="2"/>
        <v>18.398561227200002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14.501906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6.29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0.18296877280000001</v>
      </c>
      <c r="AD49">
        <f t="shared" si="1"/>
        <v>20.608937227200002</v>
      </c>
      <c r="AE49">
        <v>0</v>
      </c>
      <c r="AF49" s="26"/>
      <c r="AG49">
        <f t="shared" si="2"/>
        <v>20.608937227200002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14.501906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1.84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0.14380877280000001</v>
      </c>
      <c r="AD50">
        <f t="shared" si="1"/>
        <v>16.198097227200002</v>
      </c>
      <c r="AE50">
        <v>0</v>
      </c>
      <c r="AF50" s="26"/>
      <c r="AG50">
        <f t="shared" si="2"/>
        <v>16.198097227200002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14.501906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9.3800000000000008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0.21016077280000001</v>
      </c>
      <c r="AD51">
        <f t="shared" si="1"/>
        <v>23.671745227200002</v>
      </c>
      <c r="AE51">
        <v>0</v>
      </c>
      <c r="AF51" s="26"/>
      <c r="AG51">
        <f t="shared" si="2"/>
        <v>23.671745227200002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14.501906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0.1786567728</v>
      </c>
      <c r="AD52">
        <f t="shared" si="1"/>
        <v>20.123249227199999</v>
      </c>
      <c r="AE52">
        <v>0</v>
      </c>
      <c r="AF52" s="26"/>
      <c r="AG52">
        <f t="shared" si="2"/>
        <v>20.123249227199999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14.501906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0.21271277280000001</v>
      </c>
      <c r="AD53">
        <f t="shared" si="1"/>
        <v>23.9591932272</v>
      </c>
      <c r="AE53">
        <v>0</v>
      </c>
      <c r="AF53" s="26"/>
      <c r="AG53">
        <f t="shared" si="2"/>
        <v>23.9591932272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14.501906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0.2008327728</v>
      </c>
      <c r="AD54">
        <f t="shared" si="1"/>
        <v>22.6210732272</v>
      </c>
      <c r="AE54">
        <v>0</v>
      </c>
      <c r="AF54" s="26"/>
      <c r="AG54">
        <f t="shared" si="2"/>
        <v>22.6210732272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14.501906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8.99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0.20672877280000002</v>
      </c>
      <c r="AD55">
        <f t="shared" si="1"/>
        <v>23.285177227200002</v>
      </c>
      <c r="AE55">
        <v>0</v>
      </c>
      <c r="AF55" s="26"/>
      <c r="AG55">
        <f t="shared" si="2"/>
        <v>23.285177227200002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14.501906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7.74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0.19572877280000001</v>
      </c>
      <c r="AD56">
        <f t="shared" si="1"/>
        <v>22.046177227200001</v>
      </c>
      <c r="AE56">
        <v>0</v>
      </c>
      <c r="AF56" s="26"/>
      <c r="AG56">
        <f t="shared" si="2"/>
        <v>22.046177227200001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14.501906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0.12928877280000001</v>
      </c>
      <c r="AD57">
        <f t="shared" si="1"/>
        <v>14.562617227199999</v>
      </c>
      <c r="AE57">
        <v>0</v>
      </c>
      <c r="AF57" s="26"/>
      <c r="AG57">
        <f t="shared" si="2"/>
        <v>14.562617227199999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14.501906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5.51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0.1761047728</v>
      </c>
      <c r="AD58">
        <f t="shared" si="1"/>
        <v>19.835801227200001</v>
      </c>
      <c r="AE58">
        <v>0</v>
      </c>
      <c r="AF58" s="26"/>
      <c r="AG58">
        <f t="shared" si="2"/>
        <v>19.835801227200001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14.501906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2.0299999999999998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0.14548077279999999</v>
      </c>
      <c r="AD59">
        <f t="shared" si="1"/>
        <v>16.3864252272</v>
      </c>
      <c r="AE59">
        <v>0</v>
      </c>
      <c r="AF59" s="26"/>
      <c r="AG59">
        <f t="shared" si="2"/>
        <v>16.3864252272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14.501906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8.32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0.2008327728</v>
      </c>
      <c r="AD60">
        <f t="shared" si="1"/>
        <v>22.6210732272</v>
      </c>
      <c r="AE60">
        <v>0</v>
      </c>
      <c r="AF60" s="26"/>
      <c r="AG60">
        <f t="shared" si="2"/>
        <v>22.6210732272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14.501906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4.84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0.17020877280000002</v>
      </c>
      <c r="AD61">
        <f t="shared" si="1"/>
        <v>19.171697227200003</v>
      </c>
      <c r="AE61">
        <v>0</v>
      </c>
      <c r="AF61" s="26"/>
      <c r="AG61">
        <f t="shared" si="2"/>
        <v>19.171697227200003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14.501906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3.95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0.17425677280000001</v>
      </c>
      <c r="AD62">
        <f t="shared" si="1"/>
        <v>19.627649227200003</v>
      </c>
      <c r="AE62">
        <v>0</v>
      </c>
      <c r="AF62" s="26"/>
      <c r="AG62">
        <f t="shared" si="2"/>
        <v>19.627649227200003</v>
      </c>
      <c r="AI62" s="75">
        <f>PXIL!M62</f>
        <v>0</v>
      </c>
      <c r="AJ62" s="75">
        <f>PXIL!S62</f>
        <v>0</v>
      </c>
      <c r="AK62" s="75">
        <f>RTM_IEX!M62</f>
        <v>1.35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14.501906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0.18384877280000003</v>
      </c>
      <c r="AD63">
        <f t="shared" si="1"/>
        <v>20.708057227200001</v>
      </c>
      <c r="AE63">
        <v>0</v>
      </c>
      <c r="AF63" s="26"/>
      <c r="AG63">
        <f t="shared" si="2"/>
        <v>20.708057227200001</v>
      </c>
      <c r="AI63" s="75">
        <f>PXIL!M63</f>
        <v>0</v>
      </c>
      <c r="AJ63" s="75">
        <f>PXIL!S63</f>
        <v>0</v>
      </c>
      <c r="AK63" s="75">
        <f>RTM_IEX!M63</f>
        <v>1.35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14.501906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7.0000000000000007E-2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0.12823277280000001</v>
      </c>
      <c r="AD64">
        <f t="shared" si="1"/>
        <v>14.4436732272</v>
      </c>
      <c r="AE64">
        <v>0</v>
      </c>
      <c r="AF64" s="26"/>
      <c r="AG64">
        <f t="shared" si="2"/>
        <v>14.4436732272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14.501906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4.5599999999999996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0.19071277280000001</v>
      </c>
      <c r="AD65">
        <f t="shared" si="1"/>
        <v>21.481193227199999</v>
      </c>
      <c r="AE65">
        <v>0</v>
      </c>
      <c r="AF65" s="26"/>
      <c r="AG65">
        <f t="shared" si="2"/>
        <v>21.481193227199999</v>
      </c>
      <c r="AI65" s="75">
        <f>PXIL!M65</f>
        <v>0</v>
      </c>
      <c r="AJ65" s="75">
        <f>PXIL!S65</f>
        <v>0</v>
      </c>
      <c r="AK65" s="75">
        <f>RTM_IEX!M65</f>
        <v>2.61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14.501906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5.0999999999999996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0.18851277280000001</v>
      </c>
      <c r="AD66">
        <f t="shared" si="1"/>
        <v>21.233393227200001</v>
      </c>
      <c r="AE66">
        <v>0</v>
      </c>
      <c r="AF66" s="26"/>
      <c r="AG66">
        <f t="shared" si="2"/>
        <v>21.233393227200001</v>
      </c>
      <c r="AI66" s="75">
        <f>PXIL!M66</f>
        <v>0</v>
      </c>
      <c r="AJ66" s="75">
        <f>PXIL!S66</f>
        <v>0</v>
      </c>
      <c r="AK66" s="75">
        <f>RTM_IEX!M66</f>
        <v>1.82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14.501906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7.12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0.21236077280000001</v>
      </c>
      <c r="AD67">
        <f t="shared" si="1"/>
        <v>23.9195452272</v>
      </c>
      <c r="AE67">
        <v>0</v>
      </c>
      <c r="AF67" s="26"/>
      <c r="AG67">
        <f t="shared" si="2"/>
        <v>23.9195452272</v>
      </c>
      <c r="AI67" s="75">
        <f>PXIL!M67</f>
        <v>0</v>
      </c>
      <c r="AJ67" s="75">
        <f>PXIL!S67</f>
        <v>0</v>
      </c>
      <c r="AK67" s="75">
        <f>RTM_IEX!M67</f>
        <v>2.5099999999999998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14.501906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6.84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0.21244877280000002</v>
      </c>
      <c r="AD68">
        <f t="shared" ref="AD68:AD98" si="4">SUM(B68:AB68,AI68:AR68)-AC68</f>
        <v>23.929457227200004</v>
      </c>
      <c r="AE68">
        <v>0</v>
      </c>
      <c r="AF68" s="26"/>
      <c r="AG68">
        <f t="shared" ref="AG68:AG98" si="5">SUM(AD68:AF68)</f>
        <v>23.929457227200004</v>
      </c>
      <c r="AI68" s="75">
        <f>PXIL!M68</f>
        <v>0</v>
      </c>
      <c r="AJ68" s="75">
        <f>PXIL!S68</f>
        <v>0</v>
      </c>
      <c r="AK68" s="75">
        <f>RTM_IEX!M68</f>
        <v>2.8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14.501906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6.99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0.18912877280000001</v>
      </c>
      <c r="AD69">
        <f t="shared" si="4"/>
        <v>21.3027772272</v>
      </c>
      <c r="AE69">
        <v>0</v>
      </c>
      <c r="AF69" s="26"/>
      <c r="AG69">
        <f t="shared" si="5"/>
        <v>21.3027772272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14.501906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0.19150477280000003</v>
      </c>
      <c r="AD70">
        <f t="shared" si="4"/>
        <v>21.570401227200001</v>
      </c>
      <c r="AE70">
        <v>0</v>
      </c>
      <c r="AF70" s="26"/>
      <c r="AG70">
        <f t="shared" si="5"/>
        <v>21.570401227200001</v>
      </c>
      <c r="AI70" s="75">
        <f>PXIL!M70</f>
        <v>0</v>
      </c>
      <c r="AJ70" s="75">
        <f>PXIL!S70</f>
        <v>0</v>
      </c>
      <c r="AK70" s="75">
        <f>RTM_IEX!M70</f>
        <v>1.74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14.501906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2.16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0.14662477280000002</v>
      </c>
      <c r="AD71">
        <f t="shared" si="4"/>
        <v>16.515281227200003</v>
      </c>
      <c r="AE71">
        <v>0</v>
      </c>
      <c r="AF71" s="26"/>
      <c r="AG71">
        <f t="shared" si="5"/>
        <v>16.515281227200003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14.501906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0.20514477280000001</v>
      </c>
      <c r="AD72">
        <f t="shared" si="4"/>
        <v>23.1067612272</v>
      </c>
      <c r="AE72">
        <v>0</v>
      </c>
      <c r="AF72" s="26"/>
      <c r="AG72">
        <f t="shared" si="5"/>
        <v>23.1067612272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14.501906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0.2121847728</v>
      </c>
      <c r="AD73">
        <f t="shared" si="4"/>
        <v>23.899721227199997</v>
      </c>
      <c r="AE73">
        <v>0</v>
      </c>
      <c r="AF73" s="26"/>
      <c r="AG73">
        <f t="shared" si="5"/>
        <v>23.899721227199997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14.501906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0.20919277280000004</v>
      </c>
      <c r="AD74">
        <f t="shared" si="4"/>
        <v>23.5627132272</v>
      </c>
      <c r="AE74">
        <v>0</v>
      </c>
      <c r="AF74" s="26"/>
      <c r="AG74">
        <f t="shared" si="5"/>
        <v>23.5627132272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14.501906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0.21227277280000001</v>
      </c>
      <c r="AD75">
        <f t="shared" si="4"/>
        <v>23.909633227200001</v>
      </c>
      <c r="AE75">
        <v>0</v>
      </c>
      <c r="AF75" s="26"/>
      <c r="AG75">
        <f t="shared" si="5"/>
        <v>23.909633227200001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14.501906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0.2094567728</v>
      </c>
      <c r="AD76">
        <f t="shared" si="4"/>
        <v>23.592449227199999</v>
      </c>
      <c r="AE76">
        <v>0</v>
      </c>
      <c r="AF76" s="26"/>
      <c r="AG76">
        <f t="shared" si="5"/>
        <v>23.592449227199999</v>
      </c>
      <c r="AI76" s="75">
        <f>PXIL!M76</f>
        <v>0</v>
      </c>
      <c r="AJ76" s="75">
        <f>PXIL!S76</f>
        <v>0</v>
      </c>
      <c r="AK76" s="75">
        <f>RTM_IEX!M76</f>
        <v>0.87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14.501906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0.2115687728</v>
      </c>
      <c r="AD77">
        <f t="shared" si="4"/>
        <v>23.830337227199998</v>
      </c>
      <c r="AE77">
        <v>0</v>
      </c>
      <c r="AF77" s="26"/>
      <c r="AG77">
        <f t="shared" si="5"/>
        <v>23.830337227199998</v>
      </c>
      <c r="AI77" s="75">
        <f>PXIL!M77</f>
        <v>0</v>
      </c>
      <c r="AJ77" s="75">
        <f>PXIL!S77</f>
        <v>0</v>
      </c>
      <c r="AK77" s="75">
        <f>RTM_IEX!M77</f>
        <v>1.74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14.501906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0.12876077280000001</v>
      </c>
      <c r="AD78">
        <f t="shared" si="4"/>
        <v>14.503145227200001</v>
      </c>
      <c r="AE78">
        <v>0</v>
      </c>
      <c r="AF78" s="26"/>
      <c r="AG78">
        <f t="shared" si="5"/>
        <v>14.503145227200001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14.501906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0.1940567728</v>
      </c>
      <c r="AD79">
        <f t="shared" si="4"/>
        <v>21.857849227199999</v>
      </c>
      <c r="AE79">
        <v>0</v>
      </c>
      <c r="AF79" s="26"/>
      <c r="AG79">
        <f t="shared" si="5"/>
        <v>21.857849227199999</v>
      </c>
      <c r="AI79" s="75">
        <f>PXIL!M79</f>
        <v>0</v>
      </c>
      <c r="AJ79" s="75">
        <f>PXIL!S79</f>
        <v>0</v>
      </c>
      <c r="AK79" s="75">
        <f>RTM_IEX!M79</f>
        <v>1.55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14.501906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7.59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0.21227277280000001</v>
      </c>
      <c r="AD80">
        <f t="shared" si="4"/>
        <v>23.909633227200004</v>
      </c>
      <c r="AE80">
        <v>0</v>
      </c>
      <c r="AF80" s="26"/>
      <c r="AG80">
        <f t="shared" si="5"/>
        <v>23.909633227200004</v>
      </c>
      <c r="AI80" s="75">
        <f>PXIL!M80</f>
        <v>0</v>
      </c>
      <c r="AJ80" s="75">
        <f>PXIL!S80</f>
        <v>0</v>
      </c>
      <c r="AK80" s="75">
        <f>RTM_IEX!M80</f>
        <v>2.0299999999999998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14.501906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6.78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0.18728077279999999</v>
      </c>
      <c r="AD81">
        <f t="shared" si="4"/>
        <v>21.094625227199998</v>
      </c>
      <c r="AE81">
        <v>0</v>
      </c>
      <c r="AF81" s="26"/>
      <c r="AG81">
        <f t="shared" si="5"/>
        <v>21.094625227199998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14.501906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0.1899207728</v>
      </c>
      <c r="AD82">
        <f t="shared" si="4"/>
        <v>21.391985227199999</v>
      </c>
      <c r="AE82">
        <v>0</v>
      </c>
      <c r="AF82" s="26"/>
      <c r="AG82">
        <f t="shared" si="5"/>
        <v>21.391985227199999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14.501906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0.21200877279999999</v>
      </c>
      <c r="AD83">
        <f t="shared" si="4"/>
        <v>23.879897227199997</v>
      </c>
      <c r="AE83">
        <v>0</v>
      </c>
      <c r="AF83" s="26"/>
      <c r="AG83">
        <f t="shared" si="5"/>
        <v>23.879897227199997</v>
      </c>
      <c r="AI83" s="75">
        <f>PXIL!M83</f>
        <v>0</v>
      </c>
      <c r="AJ83" s="75">
        <f>PXIL!S83</f>
        <v>0</v>
      </c>
      <c r="AK83" s="75">
        <f>RTM_IEX!M83</f>
        <v>1.74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14.501906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0.21271277279999998</v>
      </c>
      <c r="AD84">
        <f t="shared" si="4"/>
        <v>23.959193227199997</v>
      </c>
      <c r="AE84">
        <v>0</v>
      </c>
      <c r="AF84" s="26"/>
      <c r="AG84">
        <f t="shared" si="5"/>
        <v>23.959193227199997</v>
      </c>
      <c r="AI84" s="75">
        <f>PXIL!M84</f>
        <v>0</v>
      </c>
      <c r="AJ84" s="75">
        <f>PXIL!S84</f>
        <v>0</v>
      </c>
      <c r="AK84" s="75">
        <f>RTM_IEX!M84</f>
        <v>1.74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14.501906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1.86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0.14398477280000002</v>
      </c>
      <c r="AD85">
        <f t="shared" si="4"/>
        <v>16.217921227200002</v>
      </c>
      <c r="AE85">
        <v>0</v>
      </c>
      <c r="AF85" s="26"/>
      <c r="AG85">
        <f t="shared" si="5"/>
        <v>16.217921227200002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14.501906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5.67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0.19027277279999999</v>
      </c>
      <c r="AD86">
        <f t="shared" si="4"/>
        <v>21.431633227199999</v>
      </c>
      <c r="AE86">
        <v>0</v>
      </c>
      <c r="AF86" s="26"/>
      <c r="AG86">
        <f t="shared" si="5"/>
        <v>21.431633227199999</v>
      </c>
      <c r="AI86" s="75">
        <f>PXIL!M86</f>
        <v>0</v>
      </c>
      <c r="AJ86" s="75">
        <f>PXIL!S86</f>
        <v>0</v>
      </c>
      <c r="AK86" s="75">
        <f>RTM_IEX!M86</f>
        <v>1.45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14.501906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4.1100000000000003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0.18252877280000004</v>
      </c>
      <c r="AD87">
        <f t="shared" si="4"/>
        <v>20.559377227199999</v>
      </c>
      <c r="AE87">
        <v>0</v>
      </c>
      <c r="AF87" s="26"/>
      <c r="AG87">
        <f t="shared" si="5"/>
        <v>20.559377227199999</v>
      </c>
      <c r="AI87" s="75">
        <f>PXIL!M87</f>
        <v>0</v>
      </c>
      <c r="AJ87" s="75">
        <f>PXIL!S87</f>
        <v>0</v>
      </c>
      <c r="AK87" s="75">
        <f>RTM_IEX!M87</f>
        <v>2.13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14.501906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6.13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0.21218477280000003</v>
      </c>
      <c r="AD88">
        <f t="shared" si="4"/>
        <v>23.899721227200001</v>
      </c>
      <c r="AE88">
        <v>0</v>
      </c>
      <c r="AF88" s="26"/>
      <c r="AG88">
        <f t="shared" si="5"/>
        <v>23.899721227200001</v>
      </c>
      <c r="AI88" s="75">
        <f>PXIL!M88</f>
        <v>0</v>
      </c>
      <c r="AJ88" s="75">
        <f>PXIL!S88</f>
        <v>0</v>
      </c>
      <c r="AK88" s="75">
        <f>RTM_IEX!M88</f>
        <v>3.48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14.501906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0.1951127728</v>
      </c>
      <c r="AD89">
        <f t="shared" si="4"/>
        <v>21.976793227199998</v>
      </c>
      <c r="AE89">
        <v>0</v>
      </c>
      <c r="AF89" s="26"/>
      <c r="AG89">
        <f t="shared" si="5"/>
        <v>21.976793227199998</v>
      </c>
      <c r="AI89" s="75">
        <f>PXIL!M89</f>
        <v>0</v>
      </c>
      <c r="AJ89" s="75">
        <f>PXIL!S89</f>
        <v>0</v>
      </c>
      <c r="AK89" s="75">
        <f>RTM_IEX!M89</f>
        <v>2.71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14.501906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0.19731277280000001</v>
      </c>
      <c r="AD90">
        <f t="shared" si="4"/>
        <v>22.2245932272</v>
      </c>
      <c r="AE90">
        <v>0</v>
      </c>
      <c r="AF90" s="26"/>
      <c r="AG90">
        <f t="shared" si="5"/>
        <v>22.2245932272</v>
      </c>
      <c r="AI90" s="75">
        <f>PXIL!M90</f>
        <v>0</v>
      </c>
      <c r="AJ90" s="75">
        <f>PXIL!S90</f>
        <v>0</v>
      </c>
      <c r="AK90" s="75">
        <f>RTM_IEX!M90</f>
        <v>2.42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14.501906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5.52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0.19238477280000005</v>
      </c>
      <c r="AD91">
        <f t="shared" si="4"/>
        <v>21.669521227200001</v>
      </c>
      <c r="AE91">
        <v>0</v>
      </c>
      <c r="AF91" s="26"/>
      <c r="AG91">
        <f t="shared" si="5"/>
        <v>21.669521227200001</v>
      </c>
      <c r="AI91" s="75">
        <f>PXIL!M91</f>
        <v>0</v>
      </c>
      <c r="AJ91" s="75">
        <f>PXIL!S91</f>
        <v>0</v>
      </c>
      <c r="AK91" s="75">
        <f>RTM_IEX!M91</f>
        <v>1.84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14.501906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0.13052077280000002</v>
      </c>
      <c r="AD92">
        <f t="shared" si="4"/>
        <v>14.701385227199999</v>
      </c>
      <c r="AE92">
        <v>0</v>
      </c>
      <c r="AF92" s="26"/>
      <c r="AG92">
        <f t="shared" si="5"/>
        <v>14.701385227199999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14.501906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0.16220077280000003</v>
      </c>
      <c r="AD93">
        <f t="shared" si="4"/>
        <v>18.269705227200003</v>
      </c>
      <c r="AE93">
        <v>0</v>
      </c>
      <c r="AF93" s="26"/>
      <c r="AG93">
        <f t="shared" si="5"/>
        <v>18.269705227200003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14.501906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0.20514477280000001</v>
      </c>
      <c r="AD94">
        <f t="shared" si="4"/>
        <v>23.1067612272</v>
      </c>
      <c r="AE94">
        <v>0</v>
      </c>
      <c r="AF94" s="26"/>
      <c r="AG94">
        <f t="shared" si="5"/>
        <v>23.1067612272</v>
      </c>
      <c r="AI94" s="75">
        <f>PXIL!M94</f>
        <v>0</v>
      </c>
      <c r="AJ94" s="75">
        <f>PXIL!S94</f>
        <v>0</v>
      </c>
      <c r="AK94" s="75">
        <f>RTM_IEX!M94</f>
        <v>2.2200000000000002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14.501906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6.38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0.21271277280000003</v>
      </c>
      <c r="AD95">
        <f t="shared" si="4"/>
        <v>23.9591932272</v>
      </c>
      <c r="AE95">
        <v>0</v>
      </c>
      <c r="AF95" s="26"/>
      <c r="AG95">
        <f t="shared" si="5"/>
        <v>23.9591932272</v>
      </c>
      <c r="AI95" s="75">
        <f>PXIL!M95</f>
        <v>0</v>
      </c>
      <c r="AJ95" s="75">
        <f>PXIL!S95</f>
        <v>0</v>
      </c>
      <c r="AK95" s="75">
        <f>RTM_IEX!M95</f>
        <v>3.29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14.501906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6.36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0.21253677280000002</v>
      </c>
      <c r="AD96">
        <f t="shared" si="4"/>
        <v>23.9393692272</v>
      </c>
      <c r="AE96">
        <v>0</v>
      </c>
      <c r="AF96" s="26"/>
      <c r="AG96">
        <f t="shared" si="5"/>
        <v>23.9393692272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14.501906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0.16510477279999999</v>
      </c>
      <c r="AD97">
        <f t="shared" si="4"/>
        <v>18.5968012272</v>
      </c>
      <c r="AE97">
        <v>0</v>
      </c>
      <c r="AF97" s="26"/>
      <c r="AG97">
        <f t="shared" si="5"/>
        <v>18.5968012272</v>
      </c>
      <c r="AI97" s="75">
        <f>PXIL!M97</f>
        <v>0</v>
      </c>
      <c r="AJ97" s="75">
        <f>PXIL!S97</f>
        <v>0</v>
      </c>
      <c r="AK97" s="75">
        <f>RTM_IEX!M97</f>
        <v>1.1599999999999999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14.501906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2.4500000000000002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0.15516077280000001</v>
      </c>
      <c r="AD98">
        <f t="shared" si="4"/>
        <v>17.476745227200002</v>
      </c>
      <c r="AE98">
        <v>0</v>
      </c>
      <c r="AF98" s="26"/>
      <c r="AG98">
        <f t="shared" si="5"/>
        <v>17.476745227200002</v>
      </c>
      <c r="AI98" s="75">
        <f>PXIL!M98</f>
        <v>0</v>
      </c>
      <c r="AJ98" s="75">
        <f>PXIL!S98</f>
        <v>0</v>
      </c>
      <c r="AK98" s="75">
        <f>RTM_IEX!M98</f>
        <v>0.68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0.34131105499999953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0.12553749999999997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4.2360652839999995E-3</v>
      </c>
      <c r="AD99">
        <f t="shared" si="6"/>
        <v>0.47713498971599982</v>
      </c>
      <c r="AE99">
        <f t="shared" ref="AE99:AR99" si="8">SUM(AE3:AE98)/4000</f>
        <v>0</v>
      </c>
      <c r="AG99">
        <f t="shared" si="8"/>
        <v>0.47713498971599982</v>
      </c>
      <c r="AI99">
        <f t="shared" si="8"/>
        <v>0</v>
      </c>
      <c r="AJ99">
        <f t="shared" si="8"/>
        <v>0</v>
      </c>
      <c r="AK99">
        <f t="shared" si="8"/>
        <v>1.4522500000000001E-2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44690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62</v>
      </c>
      <c r="C3" s="16">
        <f>'[1]09'!C5</f>
        <v>0</v>
      </c>
      <c r="D3" s="16">
        <f>'[1]09'!D5</f>
        <v>238</v>
      </c>
      <c r="E3" s="16">
        <f>'[1]09'!E5</f>
        <v>0</v>
      </c>
      <c r="F3" s="15">
        <f>SUM(B3:E3)</f>
        <v>300</v>
      </c>
      <c r="G3" s="15">
        <f>'[1]09'!H5</f>
        <v>62</v>
      </c>
      <c r="H3" s="16">
        <f>'[1]09'!I5</f>
        <v>0</v>
      </c>
      <c r="I3" s="16">
        <f>'[1]09'!J5</f>
        <v>93</v>
      </c>
      <c r="J3" s="16">
        <f>'[1]09'!K5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93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'[1]09'!B6</f>
        <v>62</v>
      </c>
      <c r="C4" s="16">
        <f>'[1]09'!C6</f>
        <v>0</v>
      </c>
      <c r="D4" s="16">
        <f>'[1]09'!D6</f>
        <v>238</v>
      </c>
      <c r="E4" s="16">
        <f>'[1]09'!E6</f>
        <v>0</v>
      </c>
      <c r="F4" s="15">
        <f>SUM(B4:E4)</f>
        <v>300</v>
      </c>
      <c r="G4" s="15">
        <f>'[1]09'!H6</f>
        <v>62</v>
      </c>
      <c r="H4" s="16">
        <f>'[1]09'!I6</f>
        <v>0</v>
      </c>
      <c r="I4" s="16">
        <f>'[1]09'!J6</f>
        <v>93</v>
      </c>
      <c r="J4" s="16">
        <f>'[1]09'!K6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93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'[1]09'!B7</f>
        <v>62</v>
      </c>
      <c r="C5" s="16">
        <f>'[1]09'!C7</f>
        <v>0</v>
      </c>
      <c r="D5" s="16">
        <f>'[1]09'!D7</f>
        <v>238</v>
      </c>
      <c r="E5" s="16">
        <f>'[1]09'!E7</f>
        <v>0</v>
      </c>
      <c r="F5" s="15">
        <f t="shared" ref="F5:F68" si="6">SUM(B5:E5)</f>
        <v>300</v>
      </c>
      <c r="G5" s="15">
        <f>'[1]09'!H7</f>
        <v>62</v>
      </c>
      <c r="H5" s="16">
        <f>'[1]09'!I7</f>
        <v>0</v>
      </c>
      <c r="I5" s="16">
        <f>'[1]09'!J7</f>
        <v>93</v>
      </c>
      <c r="J5" s="16">
        <f>'[1]09'!K7</f>
        <v>0</v>
      </c>
      <c r="K5" s="15">
        <f t="shared" si="4"/>
        <v>155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93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'[1]09'!B8</f>
        <v>62</v>
      </c>
      <c r="C6" s="16">
        <f>'[1]09'!C8</f>
        <v>0</v>
      </c>
      <c r="D6" s="16">
        <f>'[1]09'!D8</f>
        <v>238</v>
      </c>
      <c r="E6" s="16">
        <f>'[1]09'!E8</f>
        <v>0</v>
      </c>
      <c r="F6" s="15">
        <f t="shared" si="6"/>
        <v>300</v>
      </c>
      <c r="G6" s="15">
        <f>'[1]09'!H8</f>
        <v>62</v>
      </c>
      <c r="H6" s="16">
        <f>'[1]09'!I8</f>
        <v>0</v>
      </c>
      <c r="I6" s="16">
        <f>'[1]09'!J8</f>
        <v>93</v>
      </c>
      <c r="J6" s="16">
        <f>'[1]09'!K8</f>
        <v>0</v>
      </c>
      <c r="K6" s="15">
        <f t="shared" si="4"/>
        <v>155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93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'[1]09'!B9</f>
        <v>62</v>
      </c>
      <c r="C7" s="16">
        <f>'[1]09'!C9</f>
        <v>0</v>
      </c>
      <c r="D7" s="16">
        <f>'[1]09'!D9</f>
        <v>238</v>
      </c>
      <c r="E7" s="16">
        <f>'[1]09'!E9</f>
        <v>0</v>
      </c>
      <c r="F7" s="15">
        <f t="shared" si="6"/>
        <v>300</v>
      </c>
      <c r="G7" s="15">
        <f>'[1]09'!H9</f>
        <v>62</v>
      </c>
      <c r="H7" s="16">
        <f>'[1]09'!I9</f>
        <v>0</v>
      </c>
      <c r="I7" s="16">
        <f>'[1]09'!J9</f>
        <v>91</v>
      </c>
      <c r="J7" s="16">
        <f>'[1]09'!K9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'[1]09'!B10</f>
        <v>62</v>
      </c>
      <c r="C8" s="16">
        <f>'[1]09'!C10</f>
        <v>0</v>
      </c>
      <c r="D8" s="16">
        <f>'[1]09'!D10</f>
        <v>238</v>
      </c>
      <c r="E8" s="16">
        <f>'[1]09'!E10</f>
        <v>0</v>
      </c>
      <c r="F8" s="15">
        <f t="shared" si="6"/>
        <v>300</v>
      </c>
      <c r="G8" s="15">
        <f>'[1]09'!H10</f>
        <v>62</v>
      </c>
      <c r="H8" s="16">
        <f>'[1]09'!I10</f>
        <v>0</v>
      </c>
      <c r="I8" s="16">
        <f>'[1]09'!J10</f>
        <v>93</v>
      </c>
      <c r="J8" s="16">
        <f>'[1]09'!K10</f>
        <v>0</v>
      </c>
      <c r="K8" s="15">
        <f t="shared" si="4"/>
        <v>155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93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'[1]09'!B11</f>
        <v>62</v>
      </c>
      <c r="C9" s="16">
        <f>'[1]09'!C11</f>
        <v>0</v>
      </c>
      <c r="D9" s="16">
        <f>'[1]09'!D11</f>
        <v>238</v>
      </c>
      <c r="E9" s="16">
        <f>'[1]09'!E11</f>
        <v>0</v>
      </c>
      <c r="F9" s="15">
        <f t="shared" si="6"/>
        <v>300</v>
      </c>
      <c r="G9" s="15">
        <f>'[1]09'!H11</f>
        <v>62</v>
      </c>
      <c r="H9" s="16">
        <f>'[1]09'!I11</f>
        <v>0</v>
      </c>
      <c r="I9" s="16">
        <f>'[1]09'!J11</f>
        <v>93</v>
      </c>
      <c r="J9" s="16">
        <f>'[1]09'!K11</f>
        <v>0</v>
      </c>
      <c r="K9" s="15">
        <f t="shared" si="4"/>
        <v>155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93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'[1]09'!B12</f>
        <v>62</v>
      </c>
      <c r="C10" s="16">
        <f>'[1]09'!C12</f>
        <v>0</v>
      </c>
      <c r="D10" s="16">
        <f>'[1]09'!D12</f>
        <v>238</v>
      </c>
      <c r="E10" s="16">
        <f>'[1]09'!E12</f>
        <v>0</v>
      </c>
      <c r="F10" s="15">
        <f t="shared" si="6"/>
        <v>300</v>
      </c>
      <c r="G10" s="15">
        <f>'[1]09'!H12</f>
        <v>62</v>
      </c>
      <c r="H10" s="16">
        <f>'[1]09'!I12</f>
        <v>0</v>
      </c>
      <c r="I10" s="16">
        <f>'[1]09'!J12</f>
        <v>93</v>
      </c>
      <c r="J10" s="16">
        <f>'[1]09'!K12</f>
        <v>0</v>
      </c>
      <c r="K10" s="15">
        <f t="shared" si="4"/>
        <v>155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93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'[1]09'!B13</f>
        <v>62</v>
      </c>
      <c r="C11" s="16">
        <f>'[1]09'!C13</f>
        <v>0</v>
      </c>
      <c r="D11" s="16">
        <f>'[1]09'!D13</f>
        <v>238</v>
      </c>
      <c r="E11" s="16">
        <f>'[1]09'!E13</f>
        <v>0</v>
      </c>
      <c r="F11" s="15">
        <f t="shared" si="6"/>
        <v>300</v>
      </c>
      <c r="G11" s="15">
        <f>'[1]09'!H13</f>
        <v>62</v>
      </c>
      <c r="H11" s="16">
        <f>'[1]09'!I13</f>
        <v>0</v>
      </c>
      <c r="I11" s="16">
        <f>'[1]09'!J13</f>
        <v>93</v>
      </c>
      <c r="J11" s="16">
        <f>'[1]09'!K13</f>
        <v>0</v>
      </c>
      <c r="K11" s="15">
        <f t="shared" si="4"/>
        <v>155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93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'[1]09'!B14</f>
        <v>62</v>
      </c>
      <c r="C12" s="16">
        <f>'[1]09'!C14</f>
        <v>0</v>
      </c>
      <c r="D12" s="16">
        <f>'[1]09'!D14</f>
        <v>238</v>
      </c>
      <c r="E12" s="16">
        <f>'[1]09'!E14</f>
        <v>0</v>
      </c>
      <c r="F12" s="15">
        <f t="shared" si="6"/>
        <v>300</v>
      </c>
      <c r="G12" s="15">
        <f>'[1]09'!H14</f>
        <v>62</v>
      </c>
      <c r="H12" s="16">
        <f>'[1]09'!I14</f>
        <v>0</v>
      </c>
      <c r="I12" s="16">
        <f>'[1]09'!J14</f>
        <v>93</v>
      </c>
      <c r="J12" s="16">
        <f>'[1]09'!K14</f>
        <v>0</v>
      </c>
      <c r="K12" s="15">
        <f t="shared" si="4"/>
        <v>155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93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'[1]09'!B15</f>
        <v>62</v>
      </c>
      <c r="C13" s="16">
        <f>'[1]09'!C15</f>
        <v>0</v>
      </c>
      <c r="D13" s="16">
        <f>'[1]09'!D15</f>
        <v>238</v>
      </c>
      <c r="E13" s="16">
        <f>'[1]09'!E15</f>
        <v>0</v>
      </c>
      <c r="F13" s="15">
        <f t="shared" si="6"/>
        <v>300</v>
      </c>
      <c r="G13" s="15">
        <f>'[1]09'!H15</f>
        <v>62</v>
      </c>
      <c r="H13" s="16">
        <f>'[1]09'!I15</f>
        <v>0</v>
      </c>
      <c r="I13" s="16">
        <f>'[1]09'!J15</f>
        <v>95</v>
      </c>
      <c r="J13" s="16">
        <f>'[1]09'!K15</f>
        <v>0</v>
      </c>
      <c r="K13" s="15">
        <f t="shared" si="4"/>
        <v>157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95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'[1]09'!B16</f>
        <v>62</v>
      </c>
      <c r="C14" s="16">
        <f>'[1]09'!C16</f>
        <v>0</v>
      </c>
      <c r="D14" s="16">
        <f>'[1]09'!D16</f>
        <v>238</v>
      </c>
      <c r="E14" s="16">
        <f>'[1]09'!E16</f>
        <v>0</v>
      </c>
      <c r="F14" s="15">
        <f t="shared" si="6"/>
        <v>300</v>
      </c>
      <c r="G14" s="15">
        <f>'[1]09'!H16</f>
        <v>62</v>
      </c>
      <c r="H14" s="16">
        <f>'[1]09'!I16</f>
        <v>0</v>
      </c>
      <c r="I14" s="16">
        <f>'[1]09'!J16</f>
        <v>92</v>
      </c>
      <c r="J14" s="16">
        <f>'[1]09'!K16</f>
        <v>0</v>
      </c>
      <c r="K14" s="15">
        <f t="shared" si="4"/>
        <v>154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92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'[1]09'!B17</f>
        <v>62</v>
      </c>
      <c r="C15" s="16">
        <f>'[1]09'!C17</f>
        <v>0</v>
      </c>
      <c r="D15" s="16">
        <f>'[1]09'!D17</f>
        <v>238</v>
      </c>
      <c r="E15" s="16">
        <f>'[1]09'!E17</f>
        <v>0</v>
      </c>
      <c r="F15" s="15">
        <f t="shared" si="6"/>
        <v>300</v>
      </c>
      <c r="G15" s="15">
        <f>'[1]09'!H17</f>
        <v>62</v>
      </c>
      <c r="H15" s="16">
        <f>'[1]09'!I17</f>
        <v>0</v>
      </c>
      <c r="I15" s="16">
        <f>'[1]09'!J17</f>
        <v>96</v>
      </c>
      <c r="J15" s="16">
        <f>'[1]09'!K17</f>
        <v>0</v>
      </c>
      <c r="K15" s="15">
        <f t="shared" si="4"/>
        <v>158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96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'[1]09'!B18</f>
        <v>62</v>
      </c>
      <c r="C16" s="16">
        <f>'[1]09'!C18</f>
        <v>0</v>
      </c>
      <c r="D16" s="16">
        <f>'[1]09'!D18</f>
        <v>238</v>
      </c>
      <c r="E16" s="16">
        <f>'[1]09'!E18</f>
        <v>0</v>
      </c>
      <c r="F16" s="15">
        <f t="shared" si="6"/>
        <v>300</v>
      </c>
      <c r="G16" s="15">
        <f>'[1]09'!H18</f>
        <v>62</v>
      </c>
      <c r="H16" s="16">
        <f>'[1]09'!I18</f>
        <v>0</v>
      </c>
      <c r="I16" s="16">
        <f>'[1]09'!J18</f>
        <v>96</v>
      </c>
      <c r="J16" s="16">
        <f>'[1]09'!K18</f>
        <v>0</v>
      </c>
      <c r="K16" s="15">
        <f t="shared" si="4"/>
        <v>158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96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'[1]09'!B19</f>
        <v>62</v>
      </c>
      <c r="C17" s="16">
        <f>'[1]09'!C19</f>
        <v>0</v>
      </c>
      <c r="D17" s="16">
        <f>'[1]09'!D19</f>
        <v>238</v>
      </c>
      <c r="E17" s="16">
        <f>'[1]09'!E19</f>
        <v>0</v>
      </c>
      <c r="F17" s="15">
        <f t="shared" si="6"/>
        <v>300</v>
      </c>
      <c r="G17" s="15">
        <f>'[1]09'!H19</f>
        <v>62</v>
      </c>
      <c r="H17" s="16">
        <f>'[1]09'!I19</f>
        <v>0</v>
      </c>
      <c r="I17" s="16">
        <f>'[1]09'!J19</f>
        <v>96</v>
      </c>
      <c r="J17" s="16">
        <f>'[1]09'!K19</f>
        <v>0</v>
      </c>
      <c r="K17" s="15">
        <f t="shared" si="4"/>
        <v>158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96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'[1]09'!B20</f>
        <v>62</v>
      </c>
      <c r="C18" s="16">
        <f>'[1]09'!C20</f>
        <v>0</v>
      </c>
      <c r="D18" s="16">
        <f>'[1]09'!D20</f>
        <v>238</v>
      </c>
      <c r="E18" s="16">
        <f>'[1]09'!E20</f>
        <v>0</v>
      </c>
      <c r="F18" s="15">
        <f t="shared" si="6"/>
        <v>300</v>
      </c>
      <c r="G18" s="15">
        <f>'[1]09'!H20</f>
        <v>62</v>
      </c>
      <c r="H18" s="16">
        <f>'[1]09'!I20</f>
        <v>0</v>
      </c>
      <c r="I18" s="16">
        <f>'[1]09'!J20</f>
        <v>96</v>
      </c>
      <c r="J18" s="16">
        <f>'[1]09'!K20</f>
        <v>0</v>
      </c>
      <c r="K18" s="15">
        <f t="shared" si="4"/>
        <v>158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96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'[1]09'!B21</f>
        <v>62</v>
      </c>
      <c r="C19" s="16">
        <f>'[1]09'!C21</f>
        <v>0</v>
      </c>
      <c r="D19" s="16">
        <f>'[1]09'!D21</f>
        <v>238</v>
      </c>
      <c r="E19" s="16">
        <f>'[1]09'!E21</f>
        <v>0</v>
      </c>
      <c r="F19" s="15">
        <f t="shared" si="6"/>
        <v>300</v>
      </c>
      <c r="G19" s="15">
        <f>'[1]09'!H21</f>
        <v>62</v>
      </c>
      <c r="H19" s="16">
        <f>'[1]09'!I21</f>
        <v>0</v>
      </c>
      <c r="I19" s="16">
        <f>'[1]09'!J21</f>
        <v>96</v>
      </c>
      <c r="J19" s="16">
        <f>'[1]09'!K21</f>
        <v>0</v>
      </c>
      <c r="K19" s="15">
        <f t="shared" si="4"/>
        <v>158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96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'[1]09'!B22</f>
        <v>62</v>
      </c>
      <c r="C20" s="16">
        <f>'[1]09'!C22</f>
        <v>0</v>
      </c>
      <c r="D20" s="16">
        <f>'[1]09'!D22</f>
        <v>238</v>
      </c>
      <c r="E20" s="16">
        <f>'[1]09'!E22</f>
        <v>0</v>
      </c>
      <c r="F20" s="15">
        <f t="shared" si="6"/>
        <v>300</v>
      </c>
      <c r="G20" s="15">
        <f>'[1]09'!H22</f>
        <v>62</v>
      </c>
      <c r="H20" s="16">
        <f>'[1]09'!I22</f>
        <v>0</v>
      </c>
      <c r="I20" s="16">
        <f>'[1]09'!J22</f>
        <v>96</v>
      </c>
      <c r="J20" s="16">
        <f>'[1]09'!K22</f>
        <v>0</v>
      </c>
      <c r="K20" s="15">
        <f t="shared" si="4"/>
        <v>158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96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'[1]09'!B23</f>
        <v>62</v>
      </c>
      <c r="C21" s="16">
        <f>'[1]09'!C23</f>
        <v>0</v>
      </c>
      <c r="D21" s="16">
        <f>'[1]09'!D23</f>
        <v>238</v>
      </c>
      <c r="E21" s="16">
        <f>'[1]09'!E23</f>
        <v>0</v>
      </c>
      <c r="F21" s="15">
        <f t="shared" si="6"/>
        <v>300</v>
      </c>
      <c r="G21" s="15">
        <f>'[1]09'!H23</f>
        <v>62</v>
      </c>
      <c r="H21" s="16">
        <f>'[1]09'!I23</f>
        <v>0</v>
      </c>
      <c r="I21" s="16">
        <f>'[1]09'!J23</f>
        <v>96</v>
      </c>
      <c r="J21" s="16">
        <f>'[1]09'!K23</f>
        <v>0</v>
      </c>
      <c r="K21" s="15">
        <f t="shared" si="4"/>
        <v>158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96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'[1]09'!B24</f>
        <v>62</v>
      </c>
      <c r="C22" s="16">
        <f>'[1]09'!C24</f>
        <v>0</v>
      </c>
      <c r="D22" s="16">
        <f>'[1]09'!D24</f>
        <v>238</v>
      </c>
      <c r="E22" s="16">
        <f>'[1]09'!E24</f>
        <v>0</v>
      </c>
      <c r="F22" s="15">
        <f t="shared" si="6"/>
        <v>300</v>
      </c>
      <c r="G22" s="15">
        <f>'[1]09'!H24</f>
        <v>62</v>
      </c>
      <c r="H22" s="16">
        <f>'[1]09'!I24</f>
        <v>0</v>
      </c>
      <c r="I22" s="16">
        <f>'[1]09'!J24</f>
        <v>96</v>
      </c>
      <c r="J22" s="16">
        <f>'[1]09'!K24</f>
        <v>0</v>
      </c>
      <c r="K22" s="15">
        <f t="shared" si="4"/>
        <v>158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96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'[1]09'!B25</f>
        <v>62</v>
      </c>
      <c r="C23" s="16">
        <f>'[1]09'!C25</f>
        <v>0</v>
      </c>
      <c r="D23" s="16">
        <f>'[1]09'!D25</f>
        <v>238</v>
      </c>
      <c r="E23" s="16">
        <f>'[1]09'!E25</f>
        <v>0</v>
      </c>
      <c r="F23" s="15">
        <f t="shared" si="6"/>
        <v>300</v>
      </c>
      <c r="G23" s="15">
        <f>'[1]09'!H25</f>
        <v>62</v>
      </c>
      <c r="H23" s="16">
        <f>'[1]09'!I25</f>
        <v>0</v>
      </c>
      <c r="I23" s="16">
        <f>'[1]09'!J25</f>
        <v>96</v>
      </c>
      <c r="J23" s="16">
        <f>'[1]09'!K25</f>
        <v>0</v>
      </c>
      <c r="K23" s="15">
        <f t="shared" si="4"/>
        <v>158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96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'[1]09'!B26</f>
        <v>62</v>
      </c>
      <c r="C24" s="16">
        <f>'[1]09'!C26</f>
        <v>0</v>
      </c>
      <c r="D24" s="16">
        <f>'[1]09'!D26</f>
        <v>238</v>
      </c>
      <c r="E24" s="16">
        <f>'[1]09'!E26</f>
        <v>0</v>
      </c>
      <c r="F24" s="15">
        <f t="shared" si="6"/>
        <v>300</v>
      </c>
      <c r="G24" s="15">
        <f>'[1]09'!H26</f>
        <v>62</v>
      </c>
      <c r="H24" s="16">
        <f>'[1]09'!I26</f>
        <v>0</v>
      </c>
      <c r="I24" s="16">
        <f>'[1]09'!J26</f>
        <v>96</v>
      </c>
      <c r="J24" s="16">
        <f>'[1]09'!K26</f>
        <v>0</v>
      </c>
      <c r="K24" s="15">
        <f t="shared" si="4"/>
        <v>158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96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'[1]09'!B27</f>
        <v>62</v>
      </c>
      <c r="C25" s="16">
        <f>'[1]09'!C27</f>
        <v>0</v>
      </c>
      <c r="D25" s="16">
        <f>'[1]09'!D27</f>
        <v>238</v>
      </c>
      <c r="E25" s="16">
        <f>'[1]09'!E27</f>
        <v>0</v>
      </c>
      <c r="F25" s="15">
        <f t="shared" si="6"/>
        <v>300</v>
      </c>
      <c r="G25" s="15">
        <f>'[1]09'!H27</f>
        <v>62</v>
      </c>
      <c r="H25" s="16">
        <f>'[1]09'!I27</f>
        <v>0</v>
      </c>
      <c r="I25" s="16">
        <f>'[1]09'!J27</f>
        <v>96</v>
      </c>
      <c r="J25" s="16">
        <f>'[1]09'!K27</f>
        <v>0</v>
      </c>
      <c r="K25" s="15">
        <f t="shared" si="4"/>
        <v>158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96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'[1]09'!B28</f>
        <v>62</v>
      </c>
      <c r="C26" s="16">
        <f>'[1]09'!C28</f>
        <v>0</v>
      </c>
      <c r="D26" s="16">
        <f>'[1]09'!D28</f>
        <v>238</v>
      </c>
      <c r="E26" s="16">
        <f>'[1]09'!E28</f>
        <v>0</v>
      </c>
      <c r="F26" s="15">
        <f t="shared" si="6"/>
        <v>300</v>
      </c>
      <c r="G26" s="15">
        <f>'[1]09'!H28</f>
        <v>62</v>
      </c>
      <c r="H26" s="16">
        <f>'[1]09'!I28</f>
        <v>0</v>
      </c>
      <c r="I26" s="16">
        <f>'[1]09'!J28</f>
        <v>96</v>
      </c>
      <c r="J26" s="16">
        <f>'[1]09'!K28</f>
        <v>0</v>
      </c>
      <c r="K26" s="15">
        <f t="shared" si="4"/>
        <v>158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96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'[1]09'!B29</f>
        <v>62</v>
      </c>
      <c r="C27" s="16">
        <f>'[1]09'!C29</f>
        <v>0</v>
      </c>
      <c r="D27" s="16">
        <f>'[1]09'!D29</f>
        <v>238</v>
      </c>
      <c r="E27" s="16">
        <f>'[1]09'!E29</f>
        <v>0</v>
      </c>
      <c r="F27" s="15">
        <f t="shared" si="6"/>
        <v>300</v>
      </c>
      <c r="G27" s="15">
        <f>'[1]09'!H29</f>
        <v>62</v>
      </c>
      <c r="H27" s="16">
        <f>'[1]09'!I29</f>
        <v>0</v>
      </c>
      <c r="I27" s="16">
        <f>'[1]09'!J29</f>
        <v>96</v>
      </c>
      <c r="J27" s="16">
        <f>'[1]09'!K29</f>
        <v>0</v>
      </c>
      <c r="K27" s="15">
        <f t="shared" si="4"/>
        <v>158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96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'[1]09'!B30</f>
        <v>62</v>
      </c>
      <c r="C28" s="16">
        <f>'[1]09'!C30</f>
        <v>0</v>
      </c>
      <c r="D28" s="16">
        <f>'[1]09'!D30</f>
        <v>238</v>
      </c>
      <c r="E28" s="16">
        <f>'[1]09'!E30</f>
        <v>0</v>
      </c>
      <c r="F28" s="15">
        <f t="shared" si="6"/>
        <v>300</v>
      </c>
      <c r="G28" s="15">
        <f>'[1]09'!H30</f>
        <v>62</v>
      </c>
      <c r="H28" s="16">
        <f>'[1]09'!I30</f>
        <v>0</v>
      </c>
      <c r="I28" s="16">
        <f>'[1]09'!J30</f>
        <v>96</v>
      </c>
      <c r="J28" s="16">
        <f>'[1]09'!K30</f>
        <v>0</v>
      </c>
      <c r="K28" s="15">
        <f t="shared" si="4"/>
        <v>158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96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'[1]09'!B31</f>
        <v>62</v>
      </c>
      <c r="C29" s="16">
        <f>'[1]09'!C31</f>
        <v>0</v>
      </c>
      <c r="D29" s="16">
        <f>'[1]09'!D31</f>
        <v>238</v>
      </c>
      <c r="E29" s="16">
        <f>'[1]09'!E31</f>
        <v>0</v>
      </c>
      <c r="F29" s="15">
        <f t="shared" si="6"/>
        <v>300</v>
      </c>
      <c r="G29" s="15">
        <f>'[1]09'!H31</f>
        <v>62</v>
      </c>
      <c r="H29" s="16">
        <f>'[1]09'!I31</f>
        <v>0</v>
      </c>
      <c r="I29" s="16">
        <f>'[1]09'!J31</f>
        <v>96</v>
      </c>
      <c r="J29" s="16">
        <f>'[1]09'!K31</f>
        <v>0</v>
      </c>
      <c r="K29" s="15">
        <f t="shared" si="4"/>
        <v>158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96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'[1]09'!B32</f>
        <v>62</v>
      </c>
      <c r="C30" s="16">
        <f>'[1]09'!C32</f>
        <v>0</v>
      </c>
      <c r="D30" s="16">
        <f>'[1]09'!D32</f>
        <v>238</v>
      </c>
      <c r="E30" s="16">
        <f>'[1]09'!E32</f>
        <v>0</v>
      </c>
      <c r="F30" s="15">
        <f t="shared" si="6"/>
        <v>300</v>
      </c>
      <c r="G30" s="15">
        <f>'[1]09'!H32</f>
        <v>62</v>
      </c>
      <c r="H30" s="16">
        <f>'[1]09'!I32</f>
        <v>0</v>
      </c>
      <c r="I30" s="16">
        <f>'[1]09'!J32</f>
        <v>96</v>
      </c>
      <c r="J30" s="16">
        <f>'[1]09'!K32</f>
        <v>0</v>
      </c>
      <c r="K30" s="15">
        <f t="shared" si="4"/>
        <v>158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96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'[1]09'!B33</f>
        <v>62</v>
      </c>
      <c r="C31" s="16">
        <f>'[1]09'!C33</f>
        <v>0</v>
      </c>
      <c r="D31" s="16">
        <f>'[1]09'!D33</f>
        <v>238</v>
      </c>
      <c r="E31" s="16">
        <f>'[1]09'!E33</f>
        <v>0</v>
      </c>
      <c r="F31" s="15">
        <f t="shared" si="6"/>
        <v>300</v>
      </c>
      <c r="G31" s="15">
        <f>'[1]09'!H33</f>
        <v>62</v>
      </c>
      <c r="H31" s="16">
        <f>'[1]09'!I33</f>
        <v>0</v>
      </c>
      <c r="I31" s="16">
        <f>'[1]09'!J33</f>
        <v>95</v>
      </c>
      <c r="J31" s="16">
        <f>'[1]09'!K33</f>
        <v>0</v>
      </c>
      <c r="K31" s="15">
        <f t="shared" si="4"/>
        <v>157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95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'[1]09'!B34</f>
        <v>62</v>
      </c>
      <c r="C32" s="16">
        <f>'[1]09'!C34</f>
        <v>0</v>
      </c>
      <c r="D32" s="16">
        <f>'[1]09'!D34</f>
        <v>238</v>
      </c>
      <c r="E32" s="16">
        <f>'[1]09'!E34</f>
        <v>0</v>
      </c>
      <c r="F32" s="15">
        <f t="shared" si="6"/>
        <v>300</v>
      </c>
      <c r="G32" s="15">
        <f>'[1]09'!H34</f>
        <v>62</v>
      </c>
      <c r="H32" s="16">
        <f>'[1]09'!I34</f>
        <v>0</v>
      </c>
      <c r="I32" s="16">
        <f>'[1]09'!J34</f>
        <v>95</v>
      </c>
      <c r="J32" s="16">
        <f>'[1]09'!K34</f>
        <v>0</v>
      </c>
      <c r="K32" s="15">
        <f t="shared" si="4"/>
        <v>157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95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'[1]09'!B35</f>
        <v>62</v>
      </c>
      <c r="C33" s="16">
        <f>'[1]09'!C35</f>
        <v>0</v>
      </c>
      <c r="D33" s="16">
        <f>'[1]09'!D35</f>
        <v>238</v>
      </c>
      <c r="E33" s="16">
        <f>'[1]09'!E35</f>
        <v>0</v>
      </c>
      <c r="F33" s="15">
        <f t="shared" si="6"/>
        <v>300</v>
      </c>
      <c r="G33" s="15">
        <f>'[1]09'!H35</f>
        <v>62</v>
      </c>
      <c r="H33" s="16">
        <f>'[1]09'!I35</f>
        <v>0</v>
      </c>
      <c r="I33" s="16">
        <f>'[1]09'!J35</f>
        <v>95</v>
      </c>
      <c r="J33" s="16">
        <f>'[1]09'!K35</f>
        <v>0</v>
      </c>
      <c r="K33" s="15">
        <f t="shared" si="4"/>
        <v>157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95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'[1]09'!B36</f>
        <v>62</v>
      </c>
      <c r="C34" s="16">
        <f>'[1]09'!C36</f>
        <v>0</v>
      </c>
      <c r="D34" s="16">
        <f>'[1]09'!D36</f>
        <v>238</v>
      </c>
      <c r="E34" s="16">
        <f>'[1]09'!E36</f>
        <v>0</v>
      </c>
      <c r="F34" s="15">
        <f t="shared" si="6"/>
        <v>300</v>
      </c>
      <c r="G34" s="15">
        <f>'[1]09'!H36</f>
        <v>62</v>
      </c>
      <c r="H34" s="16">
        <f>'[1]09'!I36</f>
        <v>0</v>
      </c>
      <c r="I34" s="16">
        <f>'[1]09'!J36</f>
        <v>95</v>
      </c>
      <c r="J34" s="16">
        <f>'[1]09'!K36</f>
        <v>0</v>
      </c>
      <c r="K34" s="15">
        <f t="shared" si="4"/>
        <v>157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95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'[1]09'!B37</f>
        <v>62</v>
      </c>
      <c r="C35" s="16">
        <f>'[1]09'!C37</f>
        <v>0</v>
      </c>
      <c r="D35" s="16">
        <f>'[1]09'!D37</f>
        <v>238</v>
      </c>
      <c r="E35" s="16">
        <f>'[1]09'!E37</f>
        <v>0</v>
      </c>
      <c r="F35" s="15">
        <f t="shared" si="6"/>
        <v>300</v>
      </c>
      <c r="G35" s="15">
        <f>'[1]09'!H37</f>
        <v>62</v>
      </c>
      <c r="H35" s="16">
        <f>'[1]09'!I37</f>
        <v>0</v>
      </c>
      <c r="I35" s="16">
        <f>'[1]09'!J37</f>
        <v>92</v>
      </c>
      <c r="J35" s="16">
        <f>'[1]09'!K37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'[1]09'!B38</f>
        <v>62</v>
      </c>
      <c r="C36" s="16">
        <f>'[1]09'!C38</f>
        <v>0</v>
      </c>
      <c r="D36" s="16">
        <f>'[1]09'!D38</f>
        <v>238</v>
      </c>
      <c r="E36" s="16">
        <f>'[1]09'!E38</f>
        <v>0</v>
      </c>
      <c r="F36" s="15">
        <f t="shared" si="6"/>
        <v>300</v>
      </c>
      <c r="G36" s="15">
        <f>'[1]09'!H38</f>
        <v>62</v>
      </c>
      <c r="H36" s="16">
        <f>'[1]09'!I38</f>
        <v>0</v>
      </c>
      <c r="I36" s="16">
        <f>'[1]09'!J38</f>
        <v>92</v>
      </c>
      <c r="J36" s="16">
        <f>'[1]09'!K38</f>
        <v>0</v>
      </c>
      <c r="K36" s="15">
        <f t="shared" si="4"/>
        <v>154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92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'[1]09'!B39</f>
        <v>62</v>
      </c>
      <c r="C37" s="16">
        <f>'[1]09'!C39</f>
        <v>200</v>
      </c>
      <c r="D37" s="16">
        <f>'[1]09'!D39</f>
        <v>238</v>
      </c>
      <c r="E37" s="16">
        <f>'[1]09'!E39</f>
        <v>0</v>
      </c>
      <c r="F37" s="15">
        <f t="shared" si="6"/>
        <v>500</v>
      </c>
      <c r="G37" s="15">
        <f>'[1]09'!H39</f>
        <v>62</v>
      </c>
      <c r="H37" s="16">
        <f>'[1]09'!I39</f>
        <v>0</v>
      </c>
      <c r="I37" s="16">
        <f>'[1]09'!J39</f>
        <v>92</v>
      </c>
      <c r="J37" s="16">
        <f>'[1]09'!K39</f>
        <v>0</v>
      </c>
      <c r="K37" s="15">
        <f t="shared" si="4"/>
        <v>154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92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'[1]09'!B40</f>
        <v>62</v>
      </c>
      <c r="C38" s="16">
        <f>'[1]09'!C40</f>
        <v>200</v>
      </c>
      <c r="D38" s="16">
        <f>'[1]09'!D40</f>
        <v>238</v>
      </c>
      <c r="E38" s="16">
        <f>'[1]09'!E40</f>
        <v>0</v>
      </c>
      <c r="F38" s="15">
        <f t="shared" si="6"/>
        <v>500</v>
      </c>
      <c r="G38" s="15">
        <f>'[1]09'!H40</f>
        <v>62</v>
      </c>
      <c r="H38" s="16">
        <f>'[1]09'!I40</f>
        <v>0</v>
      </c>
      <c r="I38" s="16">
        <f>'[1]09'!J40</f>
        <v>92</v>
      </c>
      <c r="J38" s="16">
        <f>'[1]09'!K40</f>
        <v>0</v>
      </c>
      <c r="K38" s="15">
        <f t="shared" si="4"/>
        <v>154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92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'[1]09'!B41</f>
        <v>62</v>
      </c>
      <c r="C39" s="16">
        <f>'[1]09'!C41</f>
        <v>200</v>
      </c>
      <c r="D39" s="16">
        <f>'[1]09'!D41</f>
        <v>233</v>
      </c>
      <c r="E39" s="16">
        <f>'[1]09'!E41</f>
        <v>0</v>
      </c>
      <c r="F39" s="15">
        <f t="shared" si="6"/>
        <v>495</v>
      </c>
      <c r="G39" s="15">
        <f>'[1]09'!H41</f>
        <v>62</v>
      </c>
      <c r="H39" s="16">
        <f>'[1]09'!I41</f>
        <v>0</v>
      </c>
      <c r="I39" s="16">
        <f>'[1]09'!J41</f>
        <v>92</v>
      </c>
      <c r="J39" s="16">
        <f>'[1]09'!K41</f>
        <v>0</v>
      </c>
      <c r="K39" s="15">
        <f t="shared" si="4"/>
        <v>154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92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'[1]09'!B42</f>
        <v>62</v>
      </c>
      <c r="C40" s="16">
        <f>'[1]09'!C42</f>
        <v>200</v>
      </c>
      <c r="D40" s="16">
        <f>'[1]09'!D42</f>
        <v>233</v>
      </c>
      <c r="E40" s="16">
        <f>'[1]09'!E42</f>
        <v>0</v>
      </c>
      <c r="F40" s="15">
        <f t="shared" si="6"/>
        <v>495</v>
      </c>
      <c r="G40" s="15">
        <f>'[1]09'!H42</f>
        <v>62</v>
      </c>
      <c r="H40" s="16">
        <f>'[1]09'!I42</f>
        <v>0</v>
      </c>
      <c r="I40" s="16">
        <f>'[1]09'!J42</f>
        <v>92</v>
      </c>
      <c r="J40" s="16">
        <f>'[1]09'!K42</f>
        <v>0</v>
      </c>
      <c r="K40" s="15">
        <f t="shared" si="4"/>
        <v>154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92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'[1]09'!B43</f>
        <v>62</v>
      </c>
      <c r="C41" s="16">
        <f>'[1]09'!C43</f>
        <v>200</v>
      </c>
      <c r="D41" s="16">
        <f>'[1]09'!D43</f>
        <v>233</v>
      </c>
      <c r="E41" s="16">
        <f>'[1]09'!E43</f>
        <v>0</v>
      </c>
      <c r="F41" s="15">
        <f t="shared" si="6"/>
        <v>495</v>
      </c>
      <c r="G41" s="15">
        <f>'[1]09'!H43</f>
        <v>62</v>
      </c>
      <c r="H41" s="16">
        <f>'[1]09'!I43</f>
        <v>0</v>
      </c>
      <c r="I41" s="16">
        <f>'[1]09'!J43</f>
        <v>92</v>
      </c>
      <c r="J41" s="16">
        <f>'[1]09'!K43</f>
        <v>0</v>
      </c>
      <c r="K41" s="15">
        <f t="shared" si="4"/>
        <v>154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92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'[1]09'!B44</f>
        <v>62</v>
      </c>
      <c r="C42" s="16">
        <f>'[1]09'!C44</f>
        <v>200</v>
      </c>
      <c r="D42" s="16">
        <f>'[1]09'!D44</f>
        <v>233</v>
      </c>
      <c r="E42" s="16">
        <f>'[1]09'!E44</f>
        <v>0</v>
      </c>
      <c r="F42" s="15">
        <f t="shared" si="6"/>
        <v>495</v>
      </c>
      <c r="G42" s="15">
        <f>'[1]09'!H44</f>
        <v>62</v>
      </c>
      <c r="H42" s="16">
        <f>'[1]09'!I44</f>
        <v>0</v>
      </c>
      <c r="I42" s="16">
        <f>'[1]09'!J44</f>
        <v>92</v>
      </c>
      <c r="J42" s="16">
        <f>'[1]09'!K44</f>
        <v>0</v>
      </c>
      <c r="K42" s="15">
        <f t="shared" si="4"/>
        <v>154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92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'[1]09'!B45</f>
        <v>62</v>
      </c>
      <c r="C43" s="16">
        <f>'[1]09'!C45</f>
        <v>200</v>
      </c>
      <c r="D43" s="16">
        <f>'[1]09'!D45</f>
        <v>233</v>
      </c>
      <c r="E43" s="16">
        <f>'[1]09'!E45</f>
        <v>0</v>
      </c>
      <c r="F43" s="15">
        <f t="shared" si="6"/>
        <v>495</v>
      </c>
      <c r="G43" s="15">
        <f>'[1]09'!H45</f>
        <v>62</v>
      </c>
      <c r="H43" s="16">
        <f>'[1]09'!I45</f>
        <v>0</v>
      </c>
      <c r="I43" s="16">
        <f>'[1]09'!J45</f>
        <v>90</v>
      </c>
      <c r="J43" s="16">
        <f>'[1]09'!K45</f>
        <v>0</v>
      </c>
      <c r="K43" s="15">
        <f t="shared" si="4"/>
        <v>152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90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'[1]09'!B46</f>
        <v>62</v>
      </c>
      <c r="C44" s="16">
        <f>'[1]09'!C46</f>
        <v>200</v>
      </c>
      <c r="D44" s="16">
        <f>'[1]09'!D46</f>
        <v>233</v>
      </c>
      <c r="E44" s="16">
        <f>'[1]09'!E46</f>
        <v>0</v>
      </c>
      <c r="F44" s="15">
        <f t="shared" si="6"/>
        <v>495</v>
      </c>
      <c r="G44" s="15">
        <f>'[1]09'!H46</f>
        <v>62</v>
      </c>
      <c r="H44" s="16">
        <f>'[1]09'!I46</f>
        <v>0</v>
      </c>
      <c r="I44" s="16">
        <f>'[1]09'!J46</f>
        <v>90</v>
      </c>
      <c r="J44" s="16">
        <f>'[1]09'!K46</f>
        <v>0</v>
      </c>
      <c r="K44" s="15">
        <f t="shared" si="4"/>
        <v>152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90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'[1]09'!B47</f>
        <v>62</v>
      </c>
      <c r="C45" s="16">
        <f>'[1]09'!C47</f>
        <v>200</v>
      </c>
      <c r="D45" s="16">
        <f>'[1]09'!D47</f>
        <v>233</v>
      </c>
      <c r="E45" s="16">
        <f>'[1]09'!E47</f>
        <v>0</v>
      </c>
      <c r="F45" s="15">
        <f t="shared" si="6"/>
        <v>495</v>
      </c>
      <c r="G45" s="15">
        <f>'[1]09'!H47</f>
        <v>62</v>
      </c>
      <c r="H45" s="16">
        <f>'[1]09'!I47</f>
        <v>0</v>
      </c>
      <c r="I45" s="16">
        <f>'[1]09'!J47</f>
        <v>90</v>
      </c>
      <c r="J45" s="16">
        <f>'[1]09'!K47</f>
        <v>0</v>
      </c>
      <c r="K45" s="15">
        <f t="shared" si="4"/>
        <v>152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90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'[1]09'!B48</f>
        <v>62</v>
      </c>
      <c r="C46" s="16">
        <f>'[1]09'!C48</f>
        <v>0</v>
      </c>
      <c r="D46" s="16">
        <f>'[1]09'!D48</f>
        <v>233</v>
      </c>
      <c r="E46" s="16">
        <f>'[1]09'!E48</f>
        <v>0</v>
      </c>
      <c r="F46" s="15">
        <f t="shared" si="6"/>
        <v>295</v>
      </c>
      <c r="G46" s="15">
        <f>'[1]09'!H48</f>
        <v>62</v>
      </c>
      <c r="H46" s="16">
        <f>'[1]09'!I48</f>
        <v>0</v>
      </c>
      <c r="I46" s="16">
        <f>'[1]09'!J48</f>
        <v>86</v>
      </c>
      <c r="J46" s="16">
        <f>'[1]09'!K48</f>
        <v>0</v>
      </c>
      <c r="K46" s="15">
        <f t="shared" si="4"/>
        <v>148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86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'[1]09'!B49</f>
        <v>62</v>
      </c>
      <c r="C47" s="16">
        <f>'[1]09'!C49</f>
        <v>0</v>
      </c>
      <c r="D47" s="16">
        <f>'[1]09'!D49</f>
        <v>233</v>
      </c>
      <c r="E47" s="16">
        <f>'[1]09'!E49</f>
        <v>0</v>
      </c>
      <c r="F47" s="15">
        <f t="shared" si="6"/>
        <v>295</v>
      </c>
      <c r="G47" s="15">
        <f>'[1]09'!H49</f>
        <v>62</v>
      </c>
      <c r="H47" s="16">
        <f>'[1]09'!I49</f>
        <v>0</v>
      </c>
      <c r="I47" s="16">
        <f>'[1]09'!J49</f>
        <v>86</v>
      </c>
      <c r="J47" s="16">
        <f>'[1]09'!K49</f>
        <v>0</v>
      </c>
      <c r="K47" s="15">
        <f t="shared" si="4"/>
        <v>148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86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'[1]09'!B50</f>
        <v>62</v>
      </c>
      <c r="C48" s="16">
        <f>'[1]09'!C50</f>
        <v>0</v>
      </c>
      <c r="D48" s="16">
        <f>'[1]09'!D50</f>
        <v>233</v>
      </c>
      <c r="E48" s="16">
        <f>'[1]09'!E50</f>
        <v>0</v>
      </c>
      <c r="F48" s="15">
        <f t="shared" si="6"/>
        <v>295</v>
      </c>
      <c r="G48" s="15">
        <f>'[1]09'!H50</f>
        <v>62</v>
      </c>
      <c r="H48" s="16">
        <f>'[1]09'!I50</f>
        <v>0</v>
      </c>
      <c r="I48" s="16">
        <f>'[1]09'!J50</f>
        <v>86</v>
      </c>
      <c r="J48" s="16">
        <f>'[1]09'!K50</f>
        <v>0</v>
      </c>
      <c r="K48" s="15">
        <f t="shared" si="4"/>
        <v>148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86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'[1]09'!B51</f>
        <v>62</v>
      </c>
      <c r="C49" s="16">
        <f>'[1]09'!C51</f>
        <v>0</v>
      </c>
      <c r="D49" s="16">
        <f>'[1]09'!D51</f>
        <v>233</v>
      </c>
      <c r="E49" s="16">
        <f>'[1]09'!E51</f>
        <v>0</v>
      </c>
      <c r="F49" s="15">
        <f t="shared" si="6"/>
        <v>295</v>
      </c>
      <c r="G49" s="15">
        <f>'[1]09'!H51</f>
        <v>62</v>
      </c>
      <c r="H49" s="16">
        <f>'[1]09'!I51</f>
        <v>0</v>
      </c>
      <c r="I49" s="16">
        <f>'[1]09'!J51</f>
        <v>86</v>
      </c>
      <c r="J49" s="16">
        <f>'[1]09'!K51</f>
        <v>0</v>
      </c>
      <c r="K49" s="15">
        <f t="shared" si="4"/>
        <v>148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86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'[1]09'!B52</f>
        <v>62</v>
      </c>
      <c r="C50" s="16">
        <f>'[1]09'!C52</f>
        <v>0</v>
      </c>
      <c r="D50" s="16">
        <f>'[1]09'!D52</f>
        <v>233</v>
      </c>
      <c r="E50" s="16">
        <f>'[1]09'!E52</f>
        <v>0</v>
      </c>
      <c r="F50" s="15">
        <f t="shared" si="6"/>
        <v>295</v>
      </c>
      <c r="G50" s="15">
        <f>'[1]09'!H52</f>
        <v>62</v>
      </c>
      <c r="H50" s="16">
        <f>'[1]09'!I52</f>
        <v>0</v>
      </c>
      <c r="I50" s="16">
        <f>'[1]09'!J52</f>
        <v>86</v>
      </c>
      <c r="J50" s="16">
        <f>'[1]09'!K52</f>
        <v>0</v>
      </c>
      <c r="K50" s="15">
        <f t="shared" si="4"/>
        <v>148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86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'[1]09'!B53</f>
        <v>62</v>
      </c>
      <c r="C51" s="16">
        <f>'[1]09'!C53</f>
        <v>0</v>
      </c>
      <c r="D51" s="16">
        <f>'[1]09'!D53</f>
        <v>228</v>
      </c>
      <c r="E51" s="16">
        <f>'[1]09'!E53</f>
        <v>0</v>
      </c>
      <c r="F51" s="15">
        <f t="shared" si="6"/>
        <v>290</v>
      </c>
      <c r="G51" s="15">
        <f>'[1]09'!H53</f>
        <v>62</v>
      </c>
      <c r="H51" s="16">
        <f>'[1]09'!I53</f>
        <v>0</v>
      </c>
      <c r="I51" s="16">
        <f>'[1]09'!J53</f>
        <v>86</v>
      </c>
      <c r="J51" s="16">
        <f>'[1]09'!K53</f>
        <v>0</v>
      </c>
      <c r="K51" s="15">
        <f t="shared" si="4"/>
        <v>148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86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'[1]09'!B54</f>
        <v>62</v>
      </c>
      <c r="C52" s="16">
        <f>'[1]09'!C54</f>
        <v>0</v>
      </c>
      <c r="D52" s="16">
        <f>'[1]09'!D54</f>
        <v>228</v>
      </c>
      <c r="E52" s="16">
        <f>'[1]09'!E54</f>
        <v>0</v>
      </c>
      <c r="F52" s="15">
        <f t="shared" si="6"/>
        <v>290</v>
      </c>
      <c r="G52" s="15">
        <f>'[1]09'!H54</f>
        <v>62</v>
      </c>
      <c r="H52" s="16">
        <f>'[1]09'!I54</f>
        <v>0</v>
      </c>
      <c r="I52" s="16">
        <f>'[1]09'!J54</f>
        <v>86</v>
      </c>
      <c r="J52" s="16">
        <f>'[1]09'!K54</f>
        <v>0</v>
      </c>
      <c r="K52" s="15">
        <f t="shared" si="4"/>
        <v>148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86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'[1]09'!B55</f>
        <v>62</v>
      </c>
      <c r="C53" s="16">
        <f>'[1]09'!C55</f>
        <v>0</v>
      </c>
      <c r="D53" s="16">
        <f>'[1]09'!D55</f>
        <v>228</v>
      </c>
      <c r="E53" s="16">
        <f>'[1]09'!E55</f>
        <v>0</v>
      </c>
      <c r="F53" s="15">
        <f t="shared" si="6"/>
        <v>290</v>
      </c>
      <c r="G53" s="15">
        <f>'[1]09'!H55</f>
        <v>62</v>
      </c>
      <c r="H53" s="16">
        <f>'[1]09'!I55</f>
        <v>0</v>
      </c>
      <c r="I53" s="16">
        <f>'[1]09'!J55</f>
        <v>86</v>
      </c>
      <c r="J53" s="16">
        <f>'[1]09'!K55</f>
        <v>0</v>
      </c>
      <c r="K53" s="15">
        <f t="shared" si="4"/>
        <v>148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86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'[1]09'!B56</f>
        <v>62</v>
      </c>
      <c r="C54" s="16">
        <f>'[1]09'!C56</f>
        <v>0</v>
      </c>
      <c r="D54" s="16">
        <f>'[1]09'!D56</f>
        <v>228</v>
      </c>
      <c r="E54" s="16">
        <f>'[1]09'!E56</f>
        <v>0</v>
      </c>
      <c r="F54" s="15">
        <f t="shared" si="6"/>
        <v>290</v>
      </c>
      <c r="G54" s="15">
        <f>'[1]09'!H56</f>
        <v>62</v>
      </c>
      <c r="H54" s="16">
        <f>'[1]09'!I56</f>
        <v>0</v>
      </c>
      <c r="I54" s="16">
        <f>'[1]09'!J56</f>
        <v>86</v>
      </c>
      <c r="J54" s="16">
        <f>'[1]09'!K56</f>
        <v>0</v>
      </c>
      <c r="K54" s="15">
        <f t="shared" si="4"/>
        <v>148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86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'[1]09'!B57</f>
        <v>62</v>
      </c>
      <c r="C55" s="16">
        <f>'[1]09'!C57</f>
        <v>0</v>
      </c>
      <c r="D55" s="16">
        <f>'[1]09'!D57</f>
        <v>228</v>
      </c>
      <c r="E55" s="16">
        <f>'[1]09'!E57</f>
        <v>0</v>
      </c>
      <c r="F55" s="15">
        <f t="shared" si="6"/>
        <v>290</v>
      </c>
      <c r="G55" s="15">
        <f>'[1]09'!H57</f>
        <v>62</v>
      </c>
      <c r="H55" s="16">
        <f>'[1]09'!I57</f>
        <v>0</v>
      </c>
      <c r="I55" s="16">
        <f>'[1]09'!J57</f>
        <v>84</v>
      </c>
      <c r="J55" s="16">
        <f>'[1]09'!K57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'[1]09'!B58</f>
        <v>62</v>
      </c>
      <c r="C56" s="16">
        <f>'[1]09'!C58</f>
        <v>0</v>
      </c>
      <c r="D56" s="16">
        <f>'[1]09'!D58</f>
        <v>228</v>
      </c>
      <c r="E56" s="16">
        <f>'[1]09'!E58</f>
        <v>0</v>
      </c>
      <c r="F56" s="15">
        <f t="shared" si="6"/>
        <v>290</v>
      </c>
      <c r="G56" s="15">
        <f>'[1]09'!H58</f>
        <v>62</v>
      </c>
      <c r="H56" s="16">
        <f>'[1]09'!I58</f>
        <v>0</v>
      </c>
      <c r="I56" s="16">
        <f>'[1]09'!J58</f>
        <v>84</v>
      </c>
      <c r="J56" s="16">
        <f>'[1]09'!K58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'[1]09'!B59</f>
        <v>62</v>
      </c>
      <c r="C57" s="16">
        <f>'[1]09'!C59</f>
        <v>0</v>
      </c>
      <c r="D57" s="16">
        <f>'[1]09'!D59</f>
        <v>228</v>
      </c>
      <c r="E57" s="16">
        <f>'[1]09'!E59</f>
        <v>0</v>
      </c>
      <c r="F57" s="15">
        <f t="shared" si="6"/>
        <v>290</v>
      </c>
      <c r="G57" s="15">
        <f>'[1]09'!H59</f>
        <v>62</v>
      </c>
      <c r="H57" s="16">
        <f>'[1]09'!I59</f>
        <v>0</v>
      </c>
      <c r="I57" s="16">
        <f>'[1]09'!J59</f>
        <v>84</v>
      </c>
      <c r="J57" s="16">
        <f>'[1]09'!K59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'[1]09'!B60</f>
        <v>62</v>
      </c>
      <c r="C58" s="16">
        <f>'[1]09'!C60</f>
        <v>0</v>
      </c>
      <c r="D58" s="16">
        <f>'[1]09'!D60</f>
        <v>228</v>
      </c>
      <c r="E58" s="16">
        <f>'[1]09'!E60</f>
        <v>0</v>
      </c>
      <c r="F58" s="15">
        <f t="shared" si="6"/>
        <v>290</v>
      </c>
      <c r="G58" s="15">
        <f>'[1]09'!H60</f>
        <v>62</v>
      </c>
      <c r="H58" s="16">
        <f>'[1]09'!I60</f>
        <v>0</v>
      </c>
      <c r="I58" s="16">
        <f>'[1]09'!J60</f>
        <v>84</v>
      </c>
      <c r="J58" s="16">
        <f>'[1]09'!K60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'[1]09'!B61</f>
        <v>62</v>
      </c>
      <c r="C59" s="16">
        <f>'[1]09'!C61</f>
        <v>0</v>
      </c>
      <c r="D59" s="16">
        <f>'[1]09'!D61</f>
        <v>228</v>
      </c>
      <c r="E59" s="16">
        <f>'[1]09'!E61</f>
        <v>0</v>
      </c>
      <c r="F59" s="15">
        <f t="shared" si="6"/>
        <v>290</v>
      </c>
      <c r="G59" s="15">
        <f>'[1]09'!H61</f>
        <v>62</v>
      </c>
      <c r="H59" s="16">
        <f>'[1]09'!I61</f>
        <v>0</v>
      </c>
      <c r="I59" s="16">
        <f>'[1]09'!J61</f>
        <v>84</v>
      </c>
      <c r="J59" s="16">
        <f>'[1]09'!K61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'[1]09'!B62</f>
        <v>62</v>
      </c>
      <c r="C60" s="16">
        <f>'[1]09'!C62</f>
        <v>0</v>
      </c>
      <c r="D60" s="16">
        <f>'[1]09'!D62</f>
        <v>228</v>
      </c>
      <c r="E60" s="16">
        <f>'[1]09'!E62</f>
        <v>0</v>
      </c>
      <c r="F60" s="15">
        <f t="shared" si="6"/>
        <v>290</v>
      </c>
      <c r="G60" s="15">
        <f>'[1]09'!H62</f>
        <v>62</v>
      </c>
      <c r="H60" s="16">
        <f>'[1]09'!I62</f>
        <v>0</v>
      </c>
      <c r="I60" s="16">
        <f>'[1]09'!J62</f>
        <v>84</v>
      </c>
      <c r="J60" s="16">
        <f>'[1]09'!K62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'[1]09'!B63</f>
        <v>62</v>
      </c>
      <c r="C61" s="16">
        <f>'[1]09'!C63</f>
        <v>0</v>
      </c>
      <c r="D61" s="16">
        <f>'[1]09'!D63</f>
        <v>228</v>
      </c>
      <c r="E61" s="16">
        <f>'[1]09'!E63</f>
        <v>0</v>
      </c>
      <c r="F61" s="15">
        <f t="shared" si="6"/>
        <v>290</v>
      </c>
      <c r="G61" s="15">
        <f>'[1]09'!H63</f>
        <v>62</v>
      </c>
      <c r="H61" s="16">
        <f>'[1]09'!I63</f>
        <v>0</v>
      </c>
      <c r="I61" s="16">
        <f>'[1]09'!J63</f>
        <v>84</v>
      </c>
      <c r="J61" s="16">
        <f>'[1]09'!K63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'[1]09'!B64</f>
        <v>62</v>
      </c>
      <c r="C62" s="16">
        <f>'[1]09'!C64</f>
        <v>0</v>
      </c>
      <c r="D62" s="16">
        <f>'[1]09'!D64</f>
        <v>228</v>
      </c>
      <c r="E62" s="16">
        <f>'[1]09'!E64</f>
        <v>0</v>
      </c>
      <c r="F62" s="15">
        <f t="shared" si="6"/>
        <v>290</v>
      </c>
      <c r="G62" s="15">
        <f>'[1]09'!H64</f>
        <v>62</v>
      </c>
      <c r="H62" s="16">
        <f>'[1]09'!I64</f>
        <v>0</v>
      </c>
      <c r="I62" s="16">
        <f>'[1]09'!J64</f>
        <v>84</v>
      </c>
      <c r="J62" s="16">
        <f>'[1]09'!K64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'[1]09'!B65</f>
        <v>62</v>
      </c>
      <c r="C63" s="16">
        <f>'[1]09'!C65</f>
        <v>0</v>
      </c>
      <c r="D63" s="16">
        <f>'[1]09'!D65</f>
        <v>228</v>
      </c>
      <c r="E63" s="16">
        <f>'[1]09'!E65</f>
        <v>0</v>
      </c>
      <c r="F63" s="15">
        <f t="shared" si="6"/>
        <v>290</v>
      </c>
      <c r="G63" s="15">
        <f>'[1]09'!H65</f>
        <v>62</v>
      </c>
      <c r="H63" s="16">
        <f>'[1]09'!I65</f>
        <v>0</v>
      </c>
      <c r="I63" s="16">
        <f>'[1]09'!J65</f>
        <v>84</v>
      </c>
      <c r="J63" s="16">
        <f>'[1]09'!K65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'[1]09'!B66</f>
        <v>62</v>
      </c>
      <c r="C64" s="16">
        <f>'[1]09'!C66</f>
        <v>0</v>
      </c>
      <c r="D64" s="16">
        <f>'[1]09'!D66</f>
        <v>228</v>
      </c>
      <c r="E64" s="16">
        <f>'[1]09'!E66</f>
        <v>0</v>
      </c>
      <c r="F64" s="15">
        <f t="shared" si="6"/>
        <v>290</v>
      </c>
      <c r="G64" s="15">
        <f>'[1]09'!H66</f>
        <v>62</v>
      </c>
      <c r="H64" s="16">
        <f>'[1]09'!I66</f>
        <v>0</v>
      </c>
      <c r="I64" s="16">
        <f>'[1]09'!J66</f>
        <v>84</v>
      </c>
      <c r="J64" s="16">
        <f>'[1]09'!K66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'[1]09'!B67</f>
        <v>62</v>
      </c>
      <c r="C65" s="16">
        <f>'[1]09'!C67</f>
        <v>0</v>
      </c>
      <c r="D65" s="16">
        <f>'[1]09'!D67</f>
        <v>228</v>
      </c>
      <c r="E65" s="16">
        <f>'[1]09'!E67</f>
        <v>0</v>
      </c>
      <c r="F65" s="15">
        <f t="shared" si="6"/>
        <v>290</v>
      </c>
      <c r="G65" s="15">
        <f>'[1]09'!H67</f>
        <v>62</v>
      </c>
      <c r="H65" s="16">
        <f>'[1]09'!I67</f>
        <v>0</v>
      </c>
      <c r="I65" s="16">
        <f>'[1]09'!J67</f>
        <v>84</v>
      </c>
      <c r="J65" s="16">
        <f>'[1]09'!K67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'[1]09'!B68</f>
        <v>62</v>
      </c>
      <c r="C66" s="16">
        <f>'[1]09'!C68</f>
        <v>0</v>
      </c>
      <c r="D66" s="16">
        <f>'[1]09'!D68</f>
        <v>228</v>
      </c>
      <c r="E66" s="16">
        <f>'[1]09'!E68</f>
        <v>0</v>
      </c>
      <c r="F66" s="15">
        <f t="shared" si="6"/>
        <v>290</v>
      </c>
      <c r="G66" s="15">
        <f>'[1]09'!H68</f>
        <v>62</v>
      </c>
      <c r="H66" s="16">
        <f>'[1]09'!I68</f>
        <v>0</v>
      </c>
      <c r="I66" s="16">
        <f>'[1]09'!J68</f>
        <v>84</v>
      </c>
      <c r="J66" s="16">
        <f>'[1]09'!K68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'[1]09'!B69</f>
        <v>62</v>
      </c>
      <c r="C67" s="16">
        <f>'[1]09'!C69</f>
        <v>0</v>
      </c>
      <c r="D67" s="16">
        <f>'[1]09'!D69</f>
        <v>228</v>
      </c>
      <c r="E67" s="16">
        <f>'[1]09'!E69</f>
        <v>0</v>
      </c>
      <c r="F67" s="15">
        <f t="shared" si="6"/>
        <v>290</v>
      </c>
      <c r="G67" s="15">
        <f>'[1]09'!H69</f>
        <v>62</v>
      </c>
      <c r="H67" s="16">
        <f>'[1]09'!I69</f>
        <v>0</v>
      </c>
      <c r="I67" s="16">
        <f>'[1]09'!J69</f>
        <v>84</v>
      </c>
      <c r="J67" s="16">
        <f>'[1]09'!K69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'[1]09'!B70</f>
        <v>62</v>
      </c>
      <c r="C68" s="16">
        <f>'[1]09'!C70</f>
        <v>0</v>
      </c>
      <c r="D68" s="16">
        <f>'[1]09'!D70</f>
        <v>228</v>
      </c>
      <c r="E68" s="16">
        <f>'[1]09'!E70</f>
        <v>0</v>
      </c>
      <c r="F68" s="15">
        <f t="shared" si="6"/>
        <v>290</v>
      </c>
      <c r="G68" s="15">
        <f>'[1]09'!H70</f>
        <v>62</v>
      </c>
      <c r="H68" s="16">
        <f>'[1]09'!I70</f>
        <v>0</v>
      </c>
      <c r="I68" s="16">
        <f>'[1]09'!J70</f>
        <v>84</v>
      </c>
      <c r="J68" s="16">
        <f>'[1]09'!K70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84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'[1]09'!B71</f>
        <v>62</v>
      </c>
      <c r="C69" s="16">
        <f>'[1]09'!C71</f>
        <v>0</v>
      </c>
      <c r="D69" s="16">
        <f>'[1]09'!D71</f>
        <v>228</v>
      </c>
      <c r="E69" s="16">
        <f>'[1]09'!E71</f>
        <v>0</v>
      </c>
      <c r="F69" s="15">
        <f t="shared" ref="F69:F98" si="17">SUM(B69:E69)</f>
        <v>290</v>
      </c>
      <c r="G69" s="15">
        <f>'[1]09'!H71</f>
        <v>62</v>
      </c>
      <c r="H69" s="16">
        <f>'[1]09'!I71</f>
        <v>0</v>
      </c>
      <c r="I69" s="16">
        <f>'[1]09'!J71</f>
        <v>84</v>
      </c>
      <c r="J69" s="16">
        <f>'[1]09'!K71</f>
        <v>0</v>
      </c>
      <c r="K69" s="15">
        <f t="shared" si="15"/>
        <v>146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84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'[1]09'!B72</f>
        <v>62</v>
      </c>
      <c r="C70" s="16">
        <f>'[1]09'!C72</f>
        <v>0</v>
      </c>
      <c r="D70" s="16">
        <f>'[1]09'!D72</f>
        <v>228</v>
      </c>
      <c r="E70" s="16">
        <f>'[1]09'!E72</f>
        <v>0</v>
      </c>
      <c r="F70" s="15">
        <f t="shared" si="17"/>
        <v>290</v>
      </c>
      <c r="G70" s="15">
        <f>'[1]09'!H72</f>
        <v>62</v>
      </c>
      <c r="H70" s="16">
        <f>'[1]09'!I72</f>
        <v>0</v>
      </c>
      <c r="I70" s="16">
        <f>'[1]09'!J72</f>
        <v>84</v>
      </c>
      <c r="J70" s="16">
        <f>'[1]09'!K72</f>
        <v>0</v>
      </c>
      <c r="K70" s="15">
        <f t="shared" si="15"/>
        <v>146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84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'[1]09'!B73</f>
        <v>62</v>
      </c>
      <c r="C71" s="16">
        <f>'[1]09'!C73</f>
        <v>0</v>
      </c>
      <c r="D71" s="16">
        <f>'[1]09'!D73</f>
        <v>228</v>
      </c>
      <c r="E71" s="16">
        <f>'[1]09'!E73</f>
        <v>0</v>
      </c>
      <c r="F71" s="15">
        <f t="shared" si="17"/>
        <v>290</v>
      </c>
      <c r="G71" s="15">
        <f>'[1]09'!H73</f>
        <v>62</v>
      </c>
      <c r="H71" s="16">
        <f>'[1]09'!I73</f>
        <v>0</v>
      </c>
      <c r="I71" s="16">
        <f>'[1]09'!J73</f>
        <v>84</v>
      </c>
      <c r="J71" s="16">
        <f>'[1]09'!K73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'[1]09'!B74</f>
        <v>62</v>
      </c>
      <c r="C72" s="16">
        <f>'[1]09'!C74</f>
        <v>0</v>
      </c>
      <c r="D72" s="16">
        <f>'[1]09'!D74</f>
        <v>228</v>
      </c>
      <c r="E72" s="16">
        <f>'[1]09'!E74</f>
        <v>0</v>
      </c>
      <c r="F72" s="15">
        <f t="shared" si="17"/>
        <v>290</v>
      </c>
      <c r="G72" s="15">
        <f>'[1]09'!H74</f>
        <v>62</v>
      </c>
      <c r="H72" s="16">
        <f>'[1]09'!I74</f>
        <v>0</v>
      </c>
      <c r="I72" s="16">
        <f>'[1]09'!J74</f>
        <v>84</v>
      </c>
      <c r="J72" s="16">
        <f>'[1]09'!K74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'[1]09'!B75</f>
        <v>62</v>
      </c>
      <c r="C73" s="16">
        <f>'[1]09'!C75</f>
        <v>0</v>
      </c>
      <c r="D73" s="16">
        <f>'[1]09'!D75</f>
        <v>228</v>
      </c>
      <c r="E73" s="16">
        <f>'[1]09'!E75</f>
        <v>0</v>
      </c>
      <c r="F73" s="15">
        <f t="shared" si="17"/>
        <v>290</v>
      </c>
      <c r="G73" s="15">
        <f>'[1]09'!H75</f>
        <v>62</v>
      </c>
      <c r="H73" s="16">
        <f>'[1]09'!I75</f>
        <v>0</v>
      </c>
      <c r="I73" s="16">
        <f>'[1]09'!J75</f>
        <v>84</v>
      </c>
      <c r="J73" s="16">
        <f>'[1]09'!K75</f>
        <v>0</v>
      </c>
      <c r="K73" s="15">
        <f t="shared" si="15"/>
        <v>146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84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'[1]09'!B76</f>
        <v>62</v>
      </c>
      <c r="C74" s="16">
        <f>'[1]09'!C76</f>
        <v>0</v>
      </c>
      <c r="D74" s="16">
        <f>'[1]09'!D76</f>
        <v>228</v>
      </c>
      <c r="E74" s="16">
        <f>'[1]09'!E76</f>
        <v>0</v>
      </c>
      <c r="F74" s="15">
        <f t="shared" si="17"/>
        <v>290</v>
      </c>
      <c r="G74" s="15">
        <f>'[1]09'!H76</f>
        <v>62</v>
      </c>
      <c r="H74" s="16">
        <f>'[1]09'!I76</f>
        <v>0</v>
      </c>
      <c r="I74" s="16">
        <f>'[1]09'!J76</f>
        <v>84</v>
      </c>
      <c r="J74" s="16">
        <f>'[1]09'!K76</f>
        <v>0</v>
      </c>
      <c r="K74" s="15">
        <f t="shared" si="15"/>
        <v>146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84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'[1]09'!B77</f>
        <v>62</v>
      </c>
      <c r="C75" s="16">
        <f>'[1]09'!C77</f>
        <v>0</v>
      </c>
      <c r="D75" s="16">
        <f>'[1]09'!D77</f>
        <v>228</v>
      </c>
      <c r="E75" s="16">
        <f>'[1]09'!E77</f>
        <v>0</v>
      </c>
      <c r="F75" s="15">
        <f t="shared" si="17"/>
        <v>290</v>
      </c>
      <c r="G75" s="15">
        <f>'[1]09'!H77</f>
        <v>62</v>
      </c>
      <c r="H75" s="16">
        <f>'[1]09'!I77</f>
        <v>0</v>
      </c>
      <c r="I75" s="16">
        <f>'[1]09'!J77</f>
        <v>84</v>
      </c>
      <c r="J75" s="16">
        <f>'[1]09'!K77</f>
        <v>0</v>
      </c>
      <c r="K75" s="15">
        <f t="shared" si="15"/>
        <v>146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84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'[1]09'!B78</f>
        <v>62</v>
      </c>
      <c r="C76" s="16">
        <f>'[1]09'!C78</f>
        <v>0</v>
      </c>
      <c r="D76" s="16">
        <f>'[1]09'!D78</f>
        <v>228</v>
      </c>
      <c r="E76" s="16">
        <f>'[1]09'!E78</f>
        <v>0</v>
      </c>
      <c r="F76" s="15">
        <f t="shared" si="17"/>
        <v>290</v>
      </c>
      <c r="G76" s="15">
        <f>'[1]09'!H78</f>
        <v>62</v>
      </c>
      <c r="H76" s="16">
        <f>'[1]09'!I78</f>
        <v>0</v>
      </c>
      <c r="I76" s="16">
        <f>'[1]09'!J78</f>
        <v>84</v>
      </c>
      <c r="J76" s="16">
        <f>'[1]09'!K78</f>
        <v>0</v>
      </c>
      <c r="K76" s="15">
        <f t="shared" si="15"/>
        <v>146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84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'[1]09'!B79</f>
        <v>62</v>
      </c>
      <c r="C77" s="16">
        <f>'[1]09'!C79</f>
        <v>0</v>
      </c>
      <c r="D77" s="16">
        <f>'[1]09'!D79</f>
        <v>228</v>
      </c>
      <c r="E77" s="16">
        <f>'[1]09'!E79</f>
        <v>0</v>
      </c>
      <c r="F77" s="15">
        <f t="shared" si="17"/>
        <v>290</v>
      </c>
      <c r="G77" s="15">
        <f>'[1]09'!H79</f>
        <v>62</v>
      </c>
      <c r="H77" s="16">
        <f>'[1]09'!I79</f>
        <v>0</v>
      </c>
      <c r="I77" s="16">
        <f>'[1]09'!J79</f>
        <v>84</v>
      </c>
      <c r="J77" s="16">
        <f>'[1]09'!K79</f>
        <v>0</v>
      </c>
      <c r="K77" s="15">
        <f t="shared" si="15"/>
        <v>146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84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'[1]09'!B80</f>
        <v>62</v>
      </c>
      <c r="C78" s="16">
        <f>'[1]09'!C80</f>
        <v>0</v>
      </c>
      <c r="D78" s="16">
        <f>'[1]09'!D80</f>
        <v>228</v>
      </c>
      <c r="E78" s="16">
        <f>'[1]09'!E80</f>
        <v>0</v>
      </c>
      <c r="F78" s="15">
        <f t="shared" si="17"/>
        <v>290</v>
      </c>
      <c r="G78" s="15">
        <f>'[1]09'!H80</f>
        <v>62</v>
      </c>
      <c r="H78" s="16">
        <f>'[1]09'!I80</f>
        <v>0</v>
      </c>
      <c r="I78" s="16">
        <f>'[1]09'!J80</f>
        <v>84</v>
      </c>
      <c r="J78" s="16">
        <f>'[1]09'!K80</f>
        <v>0</v>
      </c>
      <c r="K78" s="15">
        <f t="shared" si="15"/>
        <v>146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84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'[1]09'!B81</f>
        <v>62</v>
      </c>
      <c r="C79" s="16">
        <f>'[1]09'!C81</f>
        <v>0</v>
      </c>
      <c r="D79" s="16">
        <f>'[1]09'!D81</f>
        <v>228</v>
      </c>
      <c r="E79" s="16">
        <f>'[1]09'!E81</f>
        <v>0</v>
      </c>
      <c r="F79" s="15">
        <f t="shared" si="17"/>
        <v>290</v>
      </c>
      <c r="G79" s="15">
        <f>'[1]09'!H81</f>
        <v>62</v>
      </c>
      <c r="H79" s="16">
        <f>'[1]09'!I81</f>
        <v>0</v>
      </c>
      <c r="I79" s="16">
        <f>'[1]09'!J81</f>
        <v>84</v>
      </c>
      <c r="J79" s="16">
        <f>'[1]09'!K81</f>
        <v>0</v>
      </c>
      <c r="K79" s="15">
        <f t="shared" si="15"/>
        <v>146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84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'[1]09'!B82</f>
        <v>62</v>
      </c>
      <c r="C80" s="16">
        <f>'[1]09'!C82</f>
        <v>0</v>
      </c>
      <c r="D80" s="16">
        <f>'[1]09'!D82</f>
        <v>228</v>
      </c>
      <c r="E80" s="16">
        <f>'[1]09'!E82</f>
        <v>0</v>
      </c>
      <c r="F80" s="15">
        <f t="shared" si="17"/>
        <v>290</v>
      </c>
      <c r="G80" s="15">
        <f>'[1]09'!H82</f>
        <v>62</v>
      </c>
      <c r="H80" s="16">
        <f>'[1]09'!I82</f>
        <v>0</v>
      </c>
      <c r="I80" s="16">
        <f>'[1]09'!J82</f>
        <v>84</v>
      </c>
      <c r="J80" s="16">
        <f>'[1]09'!K82</f>
        <v>0</v>
      </c>
      <c r="K80" s="15">
        <f t="shared" si="15"/>
        <v>146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84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'[1]09'!B83</f>
        <v>62</v>
      </c>
      <c r="C81" s="16">
        <f>'[1]09'!C83</f>
        <v>0</v>
      </c>
      <c r="D81" s="16">
        <f>'[1]09'!D83</f>
        <v>228</v>
      </c>
      <c r="E81" s="16">
        <f>'[1]09'!E83</f>
        <v>0</v>
      </c>
      <c r="F81" s="15">
        <f t="shared" si="17"/>
        <v>290</v>
      </c>
      <c r="G81" s="15">
        <f>'[1]09'!H83</f>
        <v>62</v>
      </c>
      <c r="H81" s="16">
        <f>'[1]09'!I83</f>
        <v>0</v>
      </c>
      <c r="I81" s="16">
        <f>'[1]09'!J83</f>
        <v>84</v>
      </c>
      <c r="J81" s="16">
        <f>'[1]09'!K83</f>
        <v>0</v>
      </c>
      <c r="K81" s="15">
        <f t="shared" si="15"/>
        <v>146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84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'[1]09'!B84</f>
        <v>62</v>
      </c>
      <c r="C82" s="16">
        <f>'[1]09'!C84</f>
        <v>0</v>
      </c>
      <c r="D82" s="16">
        <f>'[1]09'!D84</f>
        <v>228</v>
      </c>
      <c r="E82" s="16">
        <f>'[1]09'!E84</f>
        <v>0</v>
      </c>
      <c r="F82" s="15">
        <f t="shared" si="17"/>
        <v>290</v>
      </c>
      <c r="G82" s="15">
        <f>'[1]09'!H84</f>
        <v>62</v>
      </c>
      <c r="H82" s="16">
        <f>'[1]09'!I84</f>
        <v>0</v>
      </c>
      <c r="I82" s="16">
        <f>'[1]09'!J84</f>
        <v>84</v>
      </c>
      <c r="J82" s="16">
        <f>'[1]09'!K84</f>
        <v>0</v>
      </c>
      <c r="K82" s="15">
        <f t="shared" si="15"/>
        <v>146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84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'[1]09'!B85</f>
        <v>62</v>
      </c>
      <c r="C83" s="16">
        <f>'[1]09'!C85</f>
        <v>0</v>
      </c>
      <c r="D83" s="16">
        <f>'[1]09'!D85</f>
        <v>228</v>
      </c>
      <c r="E83" s="16">
        <f>'[1]09'!E85</f>
        <v>0</v>
      </c>
      <c r="F83" s="15">
        <f t="shared" si="17"/>
        <v>290</v>
      </c>
      <c r="G83" s="15">
        <f>'[1]09'!H85</f>
        <v>62</v>
      </c>
      <c r="H83" s="16">
        <f>'[1]09'!I85</f>
        <v>0</v>
      </c>
      <c r="I83" s="16">
        <f>'[1]09'!J85</f>
        <v>84</v>
      </c>
      <c r="J83" s="16">
        <f>'[1]09'!K85</f>
        <v>0</v>
      </c>
      <c r="K83" s="15">
        <f t="shared" si="15"/>
        <v>146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84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'[1]09'!B86</f>
        <v>62</v>
      </c>
      <c r="C84" s="16">
        <f>'[1]09'!C86</f>
        <v>0</v>
      </c>
      <c r="D84" s="16">
        <f>'[1]09'!D86</f>
        <v>228</v>
      </c>
      <c r="E84" s="16">
        <f>'[1]09'!E86</f>
        <v>0</v>
      </c>
      <c r="F84" s="15">
        <f t="shared" si="17"/>
        <v>290</v>
      </c>
      <c r="G84" s="15">
        <f>'[1]09'!H86</f>
        <v>62</v>
      </c>
      <c r="H84" s="16">
        <f>'[1]09'!I86</f>
        <v>0</v>
      </c>
      <c r="I84" s="16">
        <f>'[1]09'!J86</f>
        <v>88</v>
      </c>
      <c r="J84" s="16">
        <f>'[1]09'!K86</f>
        <v>0</v>
      </c>
      <c r="K84" s="15">
        <f t="shared" si="15"/>
        <v>150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88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'[1]09'!B87</f>
        <v>62</v>
      </c>
      <c r="C85" s="16">
        <f>'[1]09'!C87</f>
        <v>0</v>
      </c>
      <c r="D85" s="16">
        <f>'[1]09'!D87</f>
        <v>228</v>
      </c>
      <c r="E85" s="16">
        <f>'[1]09'!E87</f>
        <v>0</v>
      </c>
      <c r="F85" s="15">
        <f t="shared" si="17"/>
        <v>290</v>
      </c>
      <c r="G85" s="15">
        <f>'[1]09'!H87</f>
        <v>62</v>
      </c>
      <c r="H85" s="16">
        <f>'[1]09'!I87</f>
        <v>0</v>
      </c>
      <c r="I85" s="16">
        <f>'[1]09'!J87</f>
        <v>88</v>
      </c>
      <c r="J85" s="16">
        <f>'[1]09'!K87</f>
        <v>0</v>
      </c>
      <c r="K85" s="15">
        <f t="shared" si="15"/>
        <v>150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88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'[1]09'!B88</f>
        <v>62</v>
      </c>
      <c r="C86" s="16">
        <f>'[1]09'!C88</f>
        <v>0</v>
      </c>
      <c r="D86" s="16">
        <f>'[1]09'!D88</f>
        <v>228</v>
      </c>
      <c r="E86" s="16">
        <f>'[1]09'!E88</f>
        <v>0</v>
      </c>
      <c r="F86" s="15">
        <f t="shared" si="17"/>
        <v>290</v>
      </c>
      <c r="G86" s="15">
        <f>'[1]09'!H88</f>
        <v>62</v>
      </c>
      <c r="H86" s="16">
        <f>'[1]09'!I88</f>
        <v>0</v>
      </c>
      <c r="I86" s="16">
        <f>'[1]09'!J88</f>
        <v>88</v>
      </c>
      <c r="J86" s="16">
        <f>'[1]09'!K88</f>
        <v>0</v>
      </c>
      <c r="K86" s="15">
        <f t="shared" si="15"/>
        <v>150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88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'[1]09'!B89</f>
        <v>62</v>
      </c>
      <c r="C87" s="16">
        <f>'[1]09'!C89</f>
        <v>0</v>
      </c>
      <c r="D87" s="16">
        <f>'[1]09'!D89</f>
        <v>228</v>
      </c>
      <c r="E87" s="16">
        <f>'[1]09'!E89</f>
        <v>0</v>
      </c>
      <c r="F87" s="15">
        <f t="shared" si="17"/>
        <v>290</v>
      </c>
      <c r="G87" s="15">
        <f>'[1]09'!H89</f>
        <v>62</v>
      </c>
      <c r="H87" s="16">
        <f>'[1]09'!I89</f>
        <v>0</v>
      </c>
      <c r="I87" s="16">
        <f>'[1]09'!J89</f>
        <v>88</v>
      </c>
      <c r="J87" s="16">
        <f>'[1]09'!K89</f>
        <v>0</v>
      </c>
      <c r="K87" s="15">
        <f t="shared" si="15"/>
        <v>150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88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'[1]09'!B90</f>
        <v>62</v>
      </c>
      <c r="C88" s="16">
        <f>'[1]09'!C90</f>
        <v>0</v>
      </c>
      <c r="D88" s="16">
        <f>'[1]09'!D90</f>
        <v>228</v>
      </c>
      <c r="E88" s="16">
        <f>'[1]09'!E90</f>
        <v>0</v>
      </c>
      <c r="F88" s="15">
        <f t="shared" si="17"/>
        <v>290</v>
      </c>
      <c r="G88" s="15">
        <f>'[1]09'!H90</f>
        <v>62</v>
      </c>
      <c r="H88" s="16">
        <f>'[1]09'!I90</f>
        <v>0</v>
      </c>
      <c r="I88" s="16">
        <f>'[1]09'!J90</f>
        <v>88</v>
      </c>
      <c r="J88" s="16">
        <f>'[1]09'!K90</f>
        <v>0</v>
      </c>
      <c r="K88" s="15">
        <f t="shared" si="15"/>
        <v>150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88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'[1]09'!B91</f>
        <v>62</v>
      </c>
      <c r="C89" s="16">
        <f>'[1]09'!C91</f>
        <v>0</v>
      </c>
      <c r="D89" s="16">
        <f>'[1]09'!D91</f>
        <v>228</v>
      </c>
      <c r="E89" s="16">
        <f>'[1]09'!E91</f>
        <v>0</v>
      </c>
      <c r="F89" s="15">
        <f t="shared" si="17"/>
        <v>290</v>
      </c>
      <c r="G89" s="15">
        <f>'[1]09'!H91</f>
        <v>62</v>
      </c>
      <c r="H89" s="16">
        <f>'[1]09'!I91</f>
        <v>0</v>
      </c>
      <c r="I89" s="16">
        <f>'[1]09'!J91</f>
        <v>88</v>
      </c>
      <c r="J89" s="16">
        <f>'[1]09'!K91</f>
        <v>0</v>
      </c>
      <c r="K89" s="15">
        <f t="shared" si="15"/>
        <v>150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88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'[1]09'!B92</f>
        <v>62</v>
      </c>
      <c r="C90" s="16">
        <f>'[1]09'!C92</f>
        <v>0</v>
      </c>
      <c r="D90" s="16">
        <f>'[1]09'!D92</f>
        <v>228</v>
      </c>
      <c r="E90" s="16">
        <f>'[1]09'!E92</f>
        <v>0</v>
      </c>
      <c r="F90" s="15">
        <f t="shared" si="17"/>
        <v>290</v>
      </c>
      <c r="G90" s="15">
        <f>'[1]09'!H92</f>
        <v>62</v>
      </c>
      <c r="H90" s="16">
        <f>'[1]09'!I92</f>
        <v>0</v>
      </c>
      <c r="I90" s="16">
        <f>'[1]09'!J92</f>
        <v>88</v>
      </c>
      <c r="J90" s="16">
        <f>'[1]09'!K92</f>
        <v>0</v>
      </c>
      <c r="K90" s="15">
        <f t="shared" si="15"/>
        <v>150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88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'[1]09'!B93</f>
        <v>62</v>
      </c>
      <c r="C91" s="16">
        <f>'[1]09'!C93</f>
        <v>0</v>
      </c>
      <c r="D91" s="16">
        <f>'[1]09'!D93</f>
        <v>238</v>
      </c>
      <c r="E91" s="16">
        <f>'[1]09'!E93</f>
        <v>0</v>
      </c>
      <c r="F91" s="15">
        <f t="shared" si="17"/>
        <v>300</v>
      </c>
      <c r="G91" s="15">
        <f>'[1]09'!H93</f>
        <v>62</v>
      </c>
      <c r="H91" s="16">
        <f>'[1]09'!I93</f>
        <v>0</v>
      </c>
      <c r="I91" s="16">
        <f>'[1]09'!J93</f>
        <v>88</v>
      </c>
      <c r="J91" s="16">
        <f>'[1]09'!K93</f>
        <v>0</v>
      </c>
      <c r="K91" s="15">
        <f t="shared" si="15"/>
        <v>150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88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'[1]09'!B94</f>
        <v>62</v>
      </c>
      <c r="C92" s="16">
        <f>'[1]09'!C94</f>
        <v>0</v>
      </c>
      <c r="D92" s="16">
        <f>'[1]09'!D94</f>
        <v>238</v>
      </c>
      <c r="E92" s="16">
        <f>'[1]09'!E94</f>
        <v>0</v>
      </c>
      <c r="F92" s="15">
        <f t="shared" si="17"/>
        <v>300</v>
      </c>
      <c r="G92" s="15">
        <f>'[1]09'!H94</f>
        <v>62</v>
      </c>
      <c r="H92" s="16">
        <f>'[1]09'!I94</f>
        <v>0</v>
      </c>
      <c r="I92" s="16">
        <f>'[1]09'!J94</f>
        <v>88</v>
      </c>
      <c r="J92" s="16">
        <f>'[1]09'!K94</f>
        <v>0</v>
      </c>
      <c r="K92" s="15">
        <f t="shared" si="15"/>
        <v>150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88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'[1]09'!B95</f>
        <v>62</v>
      </c>
      <c r="C93" s="16">
        <f>'[1]09'!C95</f>
        <v>0</v>
      </c>
      <c r="D93" s="16">
        <f>'[1]09'!D95</f>
        <v>238</v>
      </c>
      <c r="E93" s="16">
        <f>'[1]09'!E95</f>
        <v>0</v>
      </c>
      <c r="F93" s="15">
        <f t="shared" si="17"/>
        <v>300</v>
      </c>
      <c r="G93" s="15">
        <f>'[1]09'!H95</f>
        <v>62</v>
      </c>
      <c r="H93" s="16">
        <f>'[1]09'!I95</f>
        <v>0</v>
      </c>
      <c r="I93" s="16">
        <f>'[1]09'!J95</f>
        <v>88</v>
      </c>
      <c r="J93" s="16">
        <f>'[1]09'!K95</f>
        <v>0</v>
      </c>
      <c r="K93" s="15">
        <f t="shared" si="15"/>
        <v>150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88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'[1]09'!B96</f>
        <v>62</v>
      </c>
      <c r="C94" s="16">
        <f>'[1]09'!C96</f>
        <v>0</v>
      </c>
      <c r="D94" s="16">
        <f>'[1]09'!D96</f>
        <v>238</v>
      </c>
      <c r="E94" s="16">
        <f>'[1]09'!E96</f>
        <v>0</v>
      </c>
      <c r="F94" s="15">
        <f t="shared" si="17"/>
        <v>300</v>
      </c>
      <c r="G94" s="15">
        <f>'[1]09'!H96</f>
        <v>62</v>
      </c>
      <c r="H94" s="16">
        <f>'[1]09'!I96</f>
        <v>0</v>
      </c>
      <c r="I94" s="16">
        <f>'[1]09'!J96</f>
        <v>88</v>
      </c>
      <c r="J94" s="16">
        <f>'[1]09'!K96</f>
        <v>0</v>
      </c>
      <c r="K94" s="15">
        <f t="shared" si="15"/>
        <v>150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88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'[1]09'!B97</f>
        <v>62</v>
      </c>
      <c r="C95" s="16">
        <f>'[1]09'!C97</f>
        <v>0</v>
      </c>
      <c r="D95" s="16">
        <f>'[1]09'!D97</f>
        <v>238</v>
      </c>
      <c r="E95" s="16">
        <f>'[1]09'!E97</f>
        <v>0</v>
      </c>
      <c r="F95" s="15">
        <f t="shared" si="17"/>
        <v>300</v>
      </c>
      <c r="G95" s="15">
        <f>'[1]09'!H97</f>
        <v>62</v>
      </c>
      <c r="H95" s="16">
        <f>'[1]09'!I97</f>
        <v>0</v>
      </c>
      <c r="I95" s="16">
        <f>'[1]09'!J97</f>
        <v>90</v>
      </c>
      <c r="J95" s="16">
        <f>'[1]09'!K97</f>
        <v>0</v>
      </c>
      <c r="K95" s="15">
        <f t="shared" si="15"/>
        <v>152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'[1]09'!B98</f>
        <v>62</v>
      </c>
      <c r="C96" s="16">
        <f>'[1]09'!C98</f>
        <v>0</v>
      </c>
      <c r="D96" s="16">
        <f>'[1]09'!D98</f>
        <v>238</v>
      </c>
      <c r="E96" s="16">
        <f>'[1]09'!E98</f>
        <v>0</v>
      </c>
      <c r="F96" s="15">
        <f t="shared" si="17"/>
        <v>300</v>
      </c>
      <c r="G96" s="15">
        <f>'[1]09'!H98</f>
        <v>62</v>
      </c>
      <c r="H96" s="16">
        <f>'[1]09'!I98</f>
        <v>0</v>
      </c>
      <c r="I96" s="16">
        <f>'[1]09'!J98</f>
        <v>90</v>
      </c>
      <c r="J96" s="16">
        <f>'[1]09'!K98</f>
        <v>0</v>
      </c>
      <c r="K96" s="15">
        <f t="shared" si="15"/>
        <v>152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'[1]09'!B99</f>
        <v>62</v>
      </c>
      <c r="C97" s="16">
        <f>'[1]09'!C99</f>
        <v>0</v>
      </c>
      <c r="D97" s="16">
        <f>'[1]09'!D99</f>
        <v>238</v>
      </c>
      <c r="E97" s="16">
        <f>'[1]09'!E99</f>
        <v>0</v>
      </c>
      <c r="F97" s="15">
        <f t="shared" si="17"/>
        <v>300</v>
      </c>
      <c r="G97" s="15">
        <f>'[1]09'!H99</f>
        <v>62</v>
      </c>
      <c r="H97" s="16">
        <f>'[1]09'!I99</f>
        <v>0</v>
      </c>
      <c r="I97" s="16">
        <f>'[1]09'!J99</f>
        <v>90</v>
      </c>
      <c r="J97" s="16">
        <f>'[1]09'!K99</f>
        <v>0</v>
      </c>
      <c r="K97" s="15">
        <f t="shared" si="15"/>
        <v>152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'[1]09'!B100</f>
        <v>62</v>
      </c>
      <c r="C98" s="16">
        <f>'[1]09'!C100</f>
        <v>0</v>
      </c>
      <c r="D98" s="16">
        <f>'[1]09'!D100</f>
        <v>238</v>
      </c>
      <c r="E98" s="16">
        <f>'[1]09'!E100</f>
        <v>0</v>
      </c>
      <c r="F98" s="15">
        <f t="shared" si="17"/>
        <v>300</v>
      </c>
      <c r="G98" s="15">
        <f>'[1]09'!H100</f>
        <v>62</v>
      </c>
      <c r="H98" s="16">
        <f>'[1]09'!I100</f>
        <v>0</v>
      </c>
      <c r="I98" s="16">
        <f>'[1]09'!J100</f>
        <v>90</v>
      </c>
      <c r="J98" s="16">
        <f>'[1]09'!K100</f>
        <v>0</v>
      </c>
      <c r="K98" s="15">
        <f t="shared" si="15"/>
        <v>152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5.5970000000000004</v>
      </c>
      <c r="E99" s="15">
        <f t="shared" si="18"/>
        <v>0</v>
      </c>
      <c r="F99" s="15">
        <f t="shared" si="18"/>
        <v>7.5350000000000001</v>
      </c>
      <c r="G99" s="15">
        <f t="shared" si="18"/>
        <v>1.488</v>
      </c>
      <c r="H99" s="15">
        <f t="shared" si="18"/>
        <v>0</v>
      </c>
      <c r="I99" s="15">
        <f t="shared" si="18"/>
        <v>2.1437499999999998</v>
      </c>
      <c r="J99" s="15">
        <f t="shared" si="18"/>
        <v>0</v>
      </c>
      <c r="K99" s="15">
        <f t="shared" si="18"/>
        <v>3.6317499999999998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2.1437499999999998</v>
      </c>
      <c r="P99" s="15">
        <f t="shared" si="18"/>
        <v>0</v>
      </c>
      <c r="Q99" s="15">
        <f t="shared" si="18"/>
        <v>3.6317499999999998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44690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'[2]09'!B5</f>
        <v>84</v>
      </c>
      <c r="C3" s="199">
        <f>'[2]09'!C5</f>
        <v>0</v>
      </c>
      <c r="D3" s="199">
        <f>'[2]09'!D5</f>
        <v>0</v>
      </c>
      <c r="E3" s="199">
        <f>'[2]09'!E5</f>
        <v>0</v>
      </c>
      <c r="F3" s="15">
        <f>SUM(B3:E3)</f>
        <v>84</v>
      </c>
      <c r="G3" s="198">
        <f>'[2]09'!H5</f>
        <v>35</v>
      </c>
      <c r="H3" s="199">
        <f>'[2]09'!I5</f>
        <v>0</v>
      </c>
      <c r="I3" s="199">
        <f>'[2]09'!J5</f>
        <v>0</v>
      </c>
      <c r="J3" s="199">
        <f>'[2]09'!K5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'[2]09'!B6</f>
        <v>84</v>
      </c>
      <c r="C4" s="199">
        <f>'[2]09'!C6</f>
        <v>0</v>
      </c>
      <c r="D4" s="199">
        <f>'[2]09'!D6</f>
        <v>0</v>
      </c>
      <c r="E4" s="199">
        <f>'[2]09'!E6</f>
        <v>0</v>
      </c>
      <c r="F4" s="15">
        <f>SUM(B4:E4)</f>
        <v>84</v>
      </c>
      <c r="G4" s="198">
        <f>'[2]09'!H6</f>
        <v>35</v>
      </c>
      <c r="H4" s="199">
        <f>'[2]09'!I6</f>
        <v>0</v>
      </c>
      <c r="I4" s="199">
        <f>'[2]09'!J6</f>
        <v>0</v>
      </c>
      <c r="J4" s="199">
        <f>'[2]09'!K6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8">
        <f>'[2]09'!B7</f>
        <v>84</v>
      </c>
      <c r="C5" s="199">
        <f>'[2]09'!C7</f>
        <v>0</v>
      </c>
      <c r="D5" s="199">
        <f>'[2]09'!D7</f>
        <v>0</v>
      </c>
      <c r="E5" s="199">
        <f>'[2]09'!E7</f>
        <v>0</v>
      </c>
      <c r="F5" s="15">
        <f t="shared" ref="F5:F68" si="6">SUM(B5:E5)</f>
        <v>84</v>
      </c>
      <c r="G5" s="198">
        <f>'[2]09'!H7</f>
        <v>35</v>
      </c>
      <c r="H5" s="199">
        <f>'[2]09'!I7</f>
        <v>0</v>
      </c>
      <c r="I5" s="199">
        <f>'[2]09'!J7</f>
        <v>0</v>
      </c>
      <c r="J5" s="199">
        <f>'[2]09'!K7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8">
        <f>'[2]09'!B8</f>
        <v>84</v>
      </c>
      <c r="C6" s="199">
        <f>'[2]09'!C8</f>
        <v>0</v>
      </c>
      <c r="D6" s="199">
        <f>'[2]09'!D8</f>
        <v>0</v>
      </c>
      <c r="E6" s="199">
        <f>'[2]09'!E8</f>
        <v>0</v>
      </c>
      <c r="F6" s="15">
        <f t="shared" si="6"/>
        <v>84</v>
      </c>
      <c r="G6" s="198">
        <f>'[2]09'!H8</f>
        <v>35</v>
      </c>
      <c r="H6" s="199">
        <f>'[2]09'!I8</f>
        <v>0</v>
      </c>
      <c r="I6" s="199">
        <f>'[2]09'!J8</f>
        <v>0</v>
      </c>
      <c r="J6" s="199">
        <f>'[2]09'!K8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8">
        <f>'[2]09'!B9</f>
        <v>84</v>
      </c>
      <c r="C7" s="199">
        <f>'[2]09'!C9</f>
        <v>0</v>
      </c>
      <c r="D7" s="199">
        <f>'[2]09'!D9</f>
        <v>0</v>
      </c>
      <c r="E7" s="199">
        <f>'[2]09'!E9</f>
        <v>0</v>
      </c>
      <c r="F7" s="15">
        <f t="shared" si="6"/>
        <v>84</v>
      </c>
      <c r="G7" s="198">
        <f>'[2]09'!H9</f>
        <v>35</v>
      </c>
      <c r="H7" s="199">
        <f>'[2]09'!I9</f>
        <v>0</v>
      </c>
      <c r="I7" s="199">
        <f>'[2]09'!J9</f>
        <v>0</v>
      </c>
      <c r="J7" s="199">
        <f>'[2]09'!K9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8">
        <f>'[2]09'!B10</f>
        <v>84</v>
      </c>
      <c r="C8" s="199">
        <f>'[2]09'!C10</f>
        <v>0</v>
      </c>
      <c r="D8" s="199">
        <f>'[2]09'!D10</f>
        <v>0</v>
      </c>
      <c r="E8" s="199">
        <f>'[2]09'!E10</f>
        <v>0</v>
      </c>
      <c r="F8" s="15">
        <f t="shared" si="6"/>
        <v>84</v>
      </c>
      <c r="G8" s="198">
        <f>'[2]09'!H10</f>
        <v>35</v>
      </c>
      <c r="H8" s="199">
        <f>'[2]09'!I10</f>
        <v>0</v>
      </c>
      <c r="I8" s="199">
        <f>'[2]09'!J10</f>
        <v>0</v>
      </c>
      <c r="J8" s="199">
        <f>'[2]09'!K10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8">
        <f>'[2]09'!B11</f>
        <v>84</v>
      </c>
      <c r="C9" s="199">
        <f>'[2]09'!C11</f>
        <v>0</v>
      </c>
      <c r="D9" s="199">
        <f>'[2]09'!D11</f>
        <v>0</v>
      </c>
      <c r="E9" s="199">
        <f>'[2]09'!E11</f>
        <v>0</v>
      </c>
      <c r="F9" s="15">
        <f t="shared" si="6"/>
        <v>84</v>
      </c>
      <c r="G9" s="198">
        <f>'[2]09'!H11</f>
        <v>35</v>
      </c>
      <c r="H9" s="199">
        <f>'[2]09'!I11</f>
        <v>0</v>
      </c>
      <c r="I9" s="199">
        <f>'[2]09'!J11</f>
        <v>0</v>
      </c>
      <c r="J9" s="199">
        <f>'[2]09'!K11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8">
        <f>'[2]09'!B12</f>
        <v>84</v>
      </c>
      <c r="C10" s="199">
        <f>'[2]09'!C12</f>
        <v>0</v>
      </c>
      <c r="D10" s="199">
        <f>'[2]09'!D12</f>
        <v>0</v>
      </c>
      <c r="E10" s="199">
        <f>'[2]09'!E12</f>
        <v>0</v>
      </c>
      <c r="F10" s="15">
        <f t="shared" si="6"/>
        <v>84</v>
      </c>
      <c r="G10" s="198">
        <f>'[2]09'!H12</f>
        <v>35</v>
      </c>
      <c r="H10" s="199">
        <f>'[2]09'!I12</f>
        <v>0</v>
      </c>
      <c r="I10" s="199">
        <f>'[2]09'!J12</f>
        <v>0</v>
      </c>
      <c r="J10" s="199">
        <f>'[2]09'!K12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8">
        <f>'[2]09'!B13</f>
        <v>84</v>
      </c>
      <c r="C11" s="199">
        <f>'[2]09'!C13</f>
        <v>0</v>
      </c>
      <c r="D11" s="199">
        <f>'[2]09'!D13</f>
        <v>0</v>
      </c>
      <c r="E11" s="199">
        <f>'[2]09'!E13</f>
        <v>0</v>
      </c>
      <c r="F11" s="15">
        <f t="shared" si="6"/>
        <v>84</v>
      </c>
      <c r="G11" s="198">
        <f>'[2]09'!H13</f>
        <v>35</v>
      </c>
      <c r="H11" s="199">
        <f>'[2]09'!I13</f>
        <v>0</v>
      </c>
      <c r="I11" s="199">
        <f>'[2]09'!J13</f>
        <v>0</v>
      </c>
      <c r="J11" s="199">
        <f>'[2]09'!K13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8">
        <f>'[2]09'!B14</f>
        <v>84</v>
      </c>
      <c r="C12" s="199">
        <f>'[2]09'!C14</f>
        <v>0</v>
      </c>
      <c r="D12" s="199">
        <f>'[2]09'!D14</f>
        <v>0</v>
      </c>
      <c r="E12" s="199">
        <f>'[2]09'!E14</f>
        <v>0</v>
      </c>
      <c r="F12" s="15">
        <f t="shared" si="6"/>
        <v>84</v>
      </c>
      <c r="G12" s="198">
        <f>'[2]09'!H14</f>
        <v>35</v>
      </c>
      <c r="H12" s="199">
        <f>'[2]09'!I14</f>
        <v>0</v>
      </c>
      <c r="I12" s="199">
        <f>'[2]09'!J14</f>
        <v>0</v>
      </c>
      <c r="J12" s="199">
        <f>'[2]09'!K14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8">
        <f>'[2]09'!B15</f>
        <v>84</v>
      </c>
      <c r="C13" s="199">
        <f>'[2]09'!C15</f>
        <v>0</v>
      </c>
      <c r="D13" s="199">
        <f>'[2]09'!D15</f>
        <v>0</v>
      </c>
      <c r="E13" s="199">
        <f>'[2]09'!E15</f>
        <v>0</v>
      </c>
      <c r="F13" s="15">
        <f t="shared" si="6"/>
        <v>84</v>
      </c>
      <c r="G13" s="198">
        <f>'[2]09'!H15</f>
        <v>35</v>
      </c>
      <c r="H13" s="199">
        <f>'[2]09'!I15</f>
        <v>0</v>
      </c>
      <c r="I13" s="199">
        <f>'[2]09'!J15</f>
        <v>0</v>
      </c>
      <c r="J13" s="199">
        <f>'[2]09'!K15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8">
        <f>'[2]09'!B16</f>
        <v>84</v>
      </c>
      <c r="C14" s="199">
        <f>'[2]09'!C16</f>
        <v>0</v>
      </c>
      <c r="D14" s="199">
        <f>'[2]09'!D16</f>
        <v>0</v>
      </c>
      <c r="E14" s="199">
        <f>'[2]09'!E16</f>
        <v>0</v>
      </c>
      <c r="F14" s="15">
        <f t="shared" si="6"/>
        <v>84</v>
      </c>
      <c r="G14" s="198">
        <f>'[2]09'!H16</f>
        <v>36</v>
      </c>
      <c r="H14" s="199">
        <f>'[2]09'!I16</f>
        <v>0</v>
      </c>
      <c r="I14" s="199">
        <f>'[2]09'!J16</f>
        <v>0</v>
      </c>
      <c r="J14" s="199">
        <f>'[2]09'!K16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8">
        <f>'[2]09'!B17</f>
        <v>84</v>
      </c>
      <c r="C15" s="199">
        <f>'[2]09'!C17</f>
        <v>0</v>
      </c>
      <c r="D15" s="199">
        <f>'[2]09'!D17</f>
        <v>0</v>
      </c>
      <c r="E15" s="199">
        <f>'[2]09'!E17</f>
        <v>0</v>
      </c>
      <c r="F15" s="15">
        <f t="shared" si="6"/>
        <v>84</v>
      </c>
      <c r="G15" s="198">
        <f>'[2]09'!H17</f>
        <v>37</v>
      </c>
      <c r="H15" s="199">
        <f>'[2]09'!I17</f>
        <v>0</v>
      </c>
      <c r="I15" s="199">
        <f>'[2]09'!J17</f>
        <v>0</v>
      </c>
      <c r="J15" s="199">
        <f>'[2]09'!K17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'[2]09'!B18</f>
        <v>84</v>
      </c>
      <c r="C16" s="199">
        <f>'[2]09'!C18</f>
        <v>0</v>
      </c>
      <c r="D16" s="199">
        <f>'[2]09'!D18</f>
        <v>0</v>
      </c>
      <c r="E16" s="199">
        <f>'[2]09'!E18</f>
        <v>0</v>
      </c>
      <c r="F16" s="15">
        <f t="shared" si="6"/>
        <v>84</v>
      </c>
      <c r="G16" s="198">
        <f>'[2]09'!H18</f>
        <v>37</v>
      </c>
      <c r="H16" s="199">
        <f>'[2]09'!I18</f>
        <v>0</v>
      </c>
      <c r="I16" s="199">
        <f>'[2]09'!J18</f>
        <v>0</v>
      </c>
      <c r="J16" s="199">
        <f>'[2]09'!K18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'[2]09'!B19</f>
        <v>84</v>
      </c>
      <c r="C17" s="199">
        <f>'[2]09'!C19</f>
        <v>0</v>
      </c>
      <c r="D17" s="199">
        <f>'[2]09'!D19</f>
        <v>0</v>
      </c>
      <c r="E17" s="199">
        <f>'[2]09'!E19</f>
        <v>0</v>
      </c>
      <c r="F17" s="15">
        <f t="shared" si="6"/>
        <v>84</v>
      </c>
      <c r="G17" s="198">
        <f>'[2]09'!H19</f>
        <v>37</v>
      </c>
      <c r="H17" s="199">
        <f>'[2]09'!I19</f>
        <v>0</v>
      </c>
      <c r="I17" s="199">
        <f>'[2]09'!J19</f>
        <v>0</v>
      </c>
      <c r="J17" s="199">
        <f>'[2]09'!K19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'[2]09'!B20</f>
        <v>84</v>
      </c>
      <c r="C18" s="199">
        <f>'[2]09'!C20</f>
        <v>0</v>
      </c>
      <c r="D18" s="199">
        <f>'[2]09'!D20</f>
        <v>0</v>
      </c>
      <c r="E18" s="199">
        <f>'[2]09'!E20</f>
        <v>0</v>
      </c>
      <c r="F18" s="15">
        <f t="shared" si="6"/>
        <v>84</v>
      </c>
      <c r="G18" s="198">
        <f>'[2]09'!H20</f>
        <v>37</v>
      </c>
      <c r="H18" s="199">
        <f>'[2]09'!I20</f>
        <v>0</v>
      </c>
      <c r="I18" s="199">
        <f>'[2]09'!J20</f>
        <v>0</v>
      </c>
      <c r="J18" s="199">
        <f>'[2]09'!K20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8">
        <f>'[2]09'!B21</f>
        <v>84</v>
      </c>
      <c r="C19" s="199">
        <f>'[2]09'!C21</f>
        <v>0</v>
      </c>
      <c r="D19" s="199">
        <f>'[2]09'!D21</f>
        <v>0</v>
      </c>
      <c r="E19" s="199">
        <f>'[2]09'!E21</f>
        <v>0</v>
      </c>
      <c r="F19" s="15">
        <f t="shared" si="6"/>
        <v>84</v>
      </c>
      <c r="G19" s="198">
        <f>'[2]09'!H21</f>
        <v>37</v>
      </c>
      <c r="H19" s="199">
        <f>'[2]09'!I21</f>
        <v>0</v>
      </c>
      <c r="I19" s="199">
        <f>'[2]09'!J21</f>
        <v>0</v>
      </c>
      <c r="J19" s="199">
        <f>'[2]09'!K21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8">
        <f>'[2]09'!B22</f>
        <v>84</v>
      </c>
      <c r="C20" s="199">
        <f>'[2]09'!C22</f>
        <v>0</v>
      </c>
      <c r="D20" s="199">
        <f>'[2]09'!D22</f>
        <v>0</v>
      </c>
      <c r="E20" s="199">
        <f>'[2]09'!E22</f>
        <v>0</v>
      </c>
      <c r="F20" s="15">
        <f t="shared" si="6"/>
        <v>84</v>
      </c>
      <c r="G20" s="198">
        <f>'[2]09'!H22</f>
        <v>37</v>
      </c>
      <c r="H20" s="199">
        <f>'[2]09'!I22</f>
        <v>0</v>
      </c>
      <c r="I20" s="199">
        <f>'[2]09'!J22</f>
        <v>0</v>
      </c>
      <c r="J20" s="199">
        <f>'[2]09'!K22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8">
        <f>'[2]09'!B23</f>
        <v>84</v>
      </c>
      <c r="C21" s="199">
        <f>'[2]09'!C23</f>
        <v>0</v>
      </c>
      <c r="D21" s="199">
        <f>'[2]09'!D23</f>
        <v>0</v>
      </c>
      <c r="E21" s="199">
        <f>'[2]09'!E23</f>
        <v>0</v>
      </c>
      <c r="F21" s="15">
        <f t="shared" si="6"/>
        <v>84</v>
      </c>
      <c r="G21" s="198">
        <f>'[2]09'!H23</f>
        <v>37</v>
      </c>
      <c r="H21" s="199">
        <f>'[2]09'!I23</f>
        <v>0</v>
      </c>
      <c r="I21" s="199">
        <f>'[2]09'!J23</f>
        <v>0</v>
      </c>
      <c r="J21" s="199">
        <f>'[2]09'!K23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8">
        <f>'[2]09'!B24</f>
        <v>84</v>
      </c>
      <c r="C22" s="199">
        <f>'[2]09'!C24</f>
        <v>0</v>
      </c>
      <c r="D22" s="199">
        <f>'[2]09'!D24</f>
        <v>0</v>
      </c>
      <c r="E22" s="199">
        <f>'[2]09'!E24</f>
        <v>0</v>
      </c>
      <c r="F22" s="15">
        <f t="shared" si="6"/>
        <v>84</v>
      </c>
      <c r="G22" s="198">
        <f>'[2]09'!H24</f>
        <v>37</v>
      </c>
      <c r="H22" s="199">
        <f>'[2]09'!I24</f>
        <v>0</v>
      </c>
      <c r="I22" s="199">
        <f>'[2]09'!J24</f>
        <v>0</v>
      </c>
      <c r="J22" s="199">
        <f>'[2]09'!K24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8">
        <f>'[2]09'!B25</f>
        <v>84</v>
      </c>
      <c r="C23" s="199">
        <f>'[2]09'!C25</f>
        <v>0</v>
      </c>
      <c r="D23" s="199">
        <f>'[2]09'!D25</f>
        <v>0</v>
      </c>
      <c r="E23" s="199">
        <f>'[2]09'!E25</f>
        <v>0</v>
      </c>
      <c r="F23" s="15">
        <f t="shared" si="6"/>
        <v>84</v>
      </c>
      <c r="G23" s="198">
        <f>'[2]09'!H25</f>
        <v>37</v>
      </c>
      <c r="H23" s="199">
        <f>'[2]09'!I25</f>
        <v>0</v>
      </c>
      <c r="I23" s="199">
        <f>'[2]09'!J25</f>
        <v>0</v>
      </c>
      <c r="J23" s="199">
        <f>'[2]09'!K25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8">
        <f>'[2]09'!B26</f>
        <v>84</v>
      </c>
      <c r="C24" s="199">
        <f>'[2]09'!C26</f>
        <v>0</v>
      </c>
      <c r="D24" s="199">
        <f>'[2]09'!D26</f>
        <v>0</v>
      </c>
      <c r="E24" s="199">
        <f>'[2]09'!E26</f>
        <v>0</v>
      </c>
      <c r="F24" s="15">
        <f t="shared" si="6"/>
        <v>84</v>
      </c>
      <c r="G24" s="198">
        <f>'[2]09'!H26</f>
        <v>37</v>
      </c>
      <c r="H24" s="199">
        <f>'[2]09'!I26</f>
        <v>0</v>
      </c>
      <c r="I24" s="199">
        <f>'[2]09'!J26</f>
        <v>0</v>
      </c>
      <c r="J24" s="199">
        <f>'[2]09'!K26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8">
        <f>'[2]09'!B27</f>
        <v>84</v>
      </c>
      <c r="C25" s="199">
        <f>'[2]09'!C27</f>
        <v>0</v>
      </c>
      <c r="D25" s="199">
        <f>'[2]09'!D27</f>
        <v>0</v>
      </c>
      <c r="E25" s="199">
        <f>'[2]09'!E27</f>
        <v>0</v>
      </c>
      <c r="F25" s="15">
        <f t="shared" si="6"/>
        <v>84</v>
      </c>
      <c r="G25" s="198">
        <f>'[2]09'!H27</f>
        <v>37</v>
      </c>
      <c r="H25" s="199">
        <f>'[2]09'!I27</f>
        <v>0</v>
      </c>
      <c r="I25" s="199">
        <f>'[2]09'!J27</f>
        <v>0</v>
      </c>
      <c r="J25" s="199">
        <f>'[2]09'!K27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8">
        <f>'[2]09'!B28</f>
        <v>84</v>
      </c>
      <c r="C26" s="199">
        <f>'[2]09'!C28</f>
        <v>0</v>
      </c>
      <c r="D26" s="199">
        <f>'[2]09'!D28</f>
        <v>0</v>
      </c>
      <c r="E26" s="199">
        <f>'[2]09'!E28</f>
        <v>0</v>
      </c>
      <c r="F26" s="15">
        <f t="shared" si="6"/>
        <v>84</v>
      </c>
      <c r="G26" s="198">
        <f>'[2]09'!H28</f>
        <v>37</v>
      </c>
      <c r="H26" s="199">
        <f>'[2]09'!I28</f>
        <v>0</v>
      </c>
      <c r="I26" s="199">
        <f>'[2]09'!J28</f>
        <v>0</v>
      </c>
      <c r="J26" s="199">
        <f>'[2]09'!K28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8">
        <f>'[2]09'!B29</f>
        <v>84</v>
      </c>
      <c r="C27" s="199">
        <f>'[2]09'!C29</f>
        <v>0</v>
      </c>
      <c r="D27" s="199">
        <f>'[2]09'!D29</f>
        <v>0</v>
      </c>
      <c r="E27" s="199">
        <f>'[2]09'!E29</f>
        <v>0</v>
      </c>
      <c r="F27" s="15">
        <f t="shared" si="6"/>
        <v>84</v>
      </c>
      <c r="G27" s="198">
        <f>'[2]09'!H29</f>
        <v>37</v>
      </c>
      <c r="H27" s="199">
        <f>'[2]09'!I29</f>
        <v>0</v>
      </c>
      <c r="I27" s="199">
        <f>'[2]09'!J29</f>
        <v>0</v>
      </c>
      <c r="J27" s="199">
        <f>'[2]09'!K29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8">
        <f>'[2]09'!B30</f>
        <v>84</v>
      </c>
      <c r="C28" s="199">
        <f>'[2]09'!C30</f>
        <v>0</v>
      </c>
      <c r="D28" s="199">
        <f>'[2]09'!D30</f>
        <v>0</v>
      </c>
      <c r="E28" s="199">
        <f>'[2]09'!E30</f>
        <v>0</v>
      </c>
      <c r="F28" s="15">
        <f t="shared" si="6"/>
        <v>84</v>
      </c>
      <c r="G28" s="198">
        <f>'[2]09'!H30</f>
        <v>37</v>
      </c>
      <c r="H28" s="199">
        <f>'[2]09'!I30</f>
        <v>0</v>
      </c>
      <c r="I28" s="199">
        <f>'[2]09'!J30</f>
        <v>0</v>
      </c>
      <c r="J28" s="199">
        <f>'[2]09'!K30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8">
        <f>'[2]09'!B31</f>
        <v>84</v>
      </c>
      <c r="C29" s="199">
        <f>'[2]09'!C31</f>
        <v>0</v>
      </c>
      <c r="D29" s="199">
        <f>'[2]09'!D31</f>
        <v>0</v>
      </c>
      <c r="E29" s="199">
        <f>'[2]09'!E31</f>
        <v>0</v>
      </c>
      <c r="F29" s="15">
        <f t="shared" si="6"/>
        <v>84</v>
      </c>
      <c r="G29" s="198">
        <f>'[2]09'!H31</f>
        <v>37</v>
      </c>
      <c r="H29" s="199">
        <f>'[2]09'!I31</f>
        <v>0</v>
      </c>
      <c r="I29" s="199">
        <f>'[2]09'!J31</f>
        <v>0</v>
      </c>
      <c r="J29" s="199">
        <f>'[2]09'!K31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8">
        <f>'[2]09'!B32</f>
        <v>84</v>
      </c>
      <c r="C30" s="199">
        <f>'[2]09'!C32</f>
        <v>0</v>
      </c>
      <c r="D30" s="199">
        <f>'[2]09'!D32</f>
        <v>0</v>
      </c>
      <c r="E30" s="199">
        <f>'[2]09'!E32</f>
        <v>0</v>
      </c>
      <c r="F30" s="15">
        <f t="shared" si="6"/>
        <v>84</v>
      </c>
      <c r="G30" s="198">
        <f>'[2]09'!H32</f>
        <v>37</v>
      </c>
      <c r="H30" s="199">
        <f>'[2]09'!I32</f>
        <v>0</v>
      </c>
      <c r="I30" s="199">
        <f>'[2]09'!J32</f>
        <v>0</v>
      </c>
      <c r="J30" s="199">
        <f>'[2]09'!K32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8">
        <f>'[2]09'!B33</f>
        <v>84</v>
      </c>
      <c r="C31" s="199">
        <f>'[2]09'!C33</f>
        <v>0</v>
      </c>
      <c r="D31" s="199">
        <f>'[2]09'!D33</f>
        <v>0</v>
      </c>
      <c r="E31" s="199">
        <f>'[2]09'!E33</f>
        <v>0</v>
      </c>
      <c r="F31" s="15">
        <f t="shared" si="6"/>
        <v>84</v>
      </c>
      <c r="G31" s="198">
        <f>'[2]09'!H33</f>
        <v>37</v>
      </c>
      <c r="H31" s="199">
        <f>'[2]09'!I33</f>
        <v>0</v>
      </c>
      <c r="I31" s="199">
        <f>'[2]09'!J33</f>
        <v>0</v>
      </c>
      <c r="J31" s="199">
        <f>'[2]09'!K33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8">
        <f>'[2]09'!B34</f>
        <v>84</v>
      </c>
      <c r="C32" s="199">
        <f>'[2]09'!C34</f>
        <v>0</v>
      </c>
      <c r="D32" s="199">
        <f>'[2]09'!D34</f>
        <v>0</v>
      </c>
      <c r="E32" s="199">
        <f>'[2]09'!E34</f>
        <v>0</v>
      </c>
      <c r="F32" s="15">
        <f t="shared" si="6"/>
        <v>84</v>
      </c>
      <c r="G32" s="198">
        <f>'[2]09'!H34</f>
        <v>37</v>
      </c>
      <c r="H32" s="199">
        <f>'[2]09'!I34</f>
        <v>0</v>
      </c>
      <c r="I32" s="199">
        <f>'[2]09'!J34</f>
        <v>0</v>
      </c>
      <c r="J32" s="199">
        <f>'[2]09'!K34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'[2]09'!B35</f>
        <v>84</v>
      </c>
      <c r="C33" s="199">
        <f>'[2]09'!C35</f>
        <v>0</v>
      </c>
      <c r="D33" s="199">
        <f>'[2]09'!D35</f>
        <v>0</v>
      </c>
      <c r="E33" s="199">
        <f>'[2]09'!E35</f>
        <v>0</v>
      </c>
      <c r="F33" s="15">
        <f t="shared" si="6"/>
        <v>84</v>
      </c>
      <c r="G33" s="198">
        <f>'[2]09'!H35</f>
        <v>37</v>
      </c>
      <c r="H33" s="199">
        <f>'[2]09'!I35</f>
        <v>0</v>
      </c>
      <c r="I33" s="199">
        <f>'[2]09'!J35</f>
        <v>0</v>
      </c>
      <c r="J33" s="199">
        <f>'[2]09'!K35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'[2]09'!B36</f>
        <v>84</v>
      </c>
      <c r="C34" s="199">
        <f>'[2]09'!C36</f>
        <v>0</v>
      </c>
      <c r="D34" s="199">
        <f>'[2]09'!D36</f>
        <v>0</v>
      </c>
      <c r="E34" s="199">
        <f>'[2]09'!E36</f>
        <v>0</v>
      </c>
      <c r="F34" s="15">
        <f t="shared" si="6"/>
        <v>84</v>
      </c>
      <c r="G34" s="198">
        <f>'[2]09'!H36</f>
        <v>37</v>
      </c>
      <c r="H34" s="199">
        <f>'[2]09'!I36</f>
        <v>0</v>
      </c>
      <c r="I34" s="199">
        <f>'[2]09'!J36</f>
        <v>0</v>
      </c>
      <c r="J34" s="199">
        <f>'[2]09'!K36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'[2]09'!B37</f>
        <v>84</v>
      </c>
      <c r="C35" s="199">
        <f>'[2]09'!C37</f>
        <v>0</v>
      </c>
      <c r="D35" s="199">
        <f>'[2]09'!D37</f>
        <v>0</v>
      </c>
      <c r="E35" s="199">
        <f>'[2]09'!E37</f>
        <v>0</v>
      </c>
      <c r="F35" s="15">
        <f t="shared" si="6"/>
        <v>84</v>
      </c>
      <c r="G35" s="198">
        <f>'[2]09'!H37</f>
        <v>37</v>
      </c>
      <c r="H35" s="199">
        <f>'[2]09'!I37</f>
        <v>0</v>
      </c>
      <c r="I35" s="199">
        <f>'[2]09'!J37</f>
        <v>0</v>
      </c>
      <c r="J35" s="199">
        <f>'[2]09'!K37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'[2]09'!B38</f>
        <v>84</v>
      </c>
      <c r="C36" s="199">
        <f>'[2]09'!C38</f>
        <v>0</v>
      </c>
      <c r="D36" s="199">
        <f>'[2]09'!D38</f>
        <v>0</v>
      </c>
      <c r="E36" s="199">
        <f>'[2]09'!E38</f>
        <v>0</v>
      </c>
      <c r="F36" s="15">
        <f t="shared" si="6"/>
        <v>84</v>
      </c>
      <c r="G36" s="198">
        <f>'[2]09'!H38</f>
        <v>37</v>
      </c>
      <c r="H36" s="199">
        <f>'[2]09'!I38</f>
        <v>0</v>
      </c>
      <c r="I36" s="199">
        <f>'[2]09'!J38</f>
        <v>0</v>
      </c>
      <c r="J36" s="199">
        <f>'[2]09'!K38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'[2]09'!B39</f>
        <v>84</v>
      </c>
      <c r="C37" s="199">
        <f>'[2]09'!C39</f>
        <v>0</v>
      </c>
      <c r="D37" s="199">
        <f>'[2]09'!D39</f>
        <v>0</v>
      </c>
      <c r="E37" s="199">
        <f>'[2]09'!E39</f>
        <v>0</v>
      </c>
      <c r="F37" s="15">
        <f t="shared" si="6"/>
        <v>84</v>
      </c>
      <c r="G37" s="198">
        <f>'[2]09'!H39</f>
        <v>37</v>
      </c>
      <c r="H37" s="199">
        <f>'[2]09'!I39</f>
        <v>0</v>
      </c>
      <c r="I37" s="199">
        <f>'[2]09'!J39</f>
        <v>0</v>
      </c>
      <c r="J37" s="199">
        <f>'[2]09'!K39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'[2]09'!B40</f>
        <v>84</v>
      </c>
      <c r="C38" s="199">
        <f>'[2]09'!C40</f>
        <v>0</v>
      </c>
      <c r="D38" s="199">
        <f>'[2]09'!D40</f>
        <v>0</v>
      </c>
      <c r="E38" s="199">
        <f>'[2]09'!E40</f>
        <v>0</v>
      </c>
      <c r="F38" s="15">
        <f t="shared" si="6"/>
        <v>84</v>
      </c>
      <c r="G38" s="198">
        <f>'[2]09'!H40</f>
        <v>37</v>
      </c>
      <c r="H38" s="199">
        <f>'[2]09'!I40</f>
        <v>0</v>
      </c>
      <c r="I38" s="199">
        <f>'[2]09'!J40</f>
        <v>0</v>
      </c>
      <c r="J38" s="199">
        <f>'[2]09'!K40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'[2]09'!B41</f>
        <v>84</v>
      </c>
      <c r="C39" s="199">
        <f>'[2]09'!C41</f>
        <v>0</v>
      </c>
      <c r="D39" s="199">
        <f>'[2]09'!D41</f>
        <v>0</v>
      </c>
      <c r="E39" s="199">
        <f>'[2]09'!E41</f>
        <v>0</v>
      </c>
      <c r="F39" s="15">
        <f t="shared" si="6"/>
        <v>84</v>
      </c>
      <c r="G39" s="198">
        <f>'[2]09'!H41</f>
        <v>37</v>
      </c>
      <c r="H39" s="199">
        <f>'[2]09'!I41</f>
        <v>0</v>
      </c>
      <c r="I39" s="199">
        <f>'[2]09'!J41</f>
        <v>0</v>
      </c>
      <c r="J39" s="199">
        <f>'[2]09'!K41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'[2]09'!B42</f>
        <v>84</v>
      </c>
      <c r="C40" s="199">
        <f>'[2]09'!C42</f>
        <v>0</v>
      </c>
      <c r="D40" s="199">
        <f>'[2]09'!D42</f>
        <v>0</v>
      </c>
      <c r="E40" s="199">
        <f>'[2]09'!E42</f>
        <v>0</v>
      </c>
      <c r="F40" s="15">
        <f t="shared" si="6"/>
        <v>84</v>
      </c>
      <c r="G40" s="198">
        <f>'[2]09'!H42</f>
        <v>35</v>
      </c>
      <c r="H40" s="199">
        <f>'[2]09'!I42</f>
        <v>0</v>
      </c>
      <c r="I40" s="199">
        <f>'[2]09'!J42</f>
        <v>0</v>
      </c>
      <c r="J40" s="199">
        <f>'[2]09'!K42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8">
        <f>'[2]09'!B43</f>
        <v>84</v>
      </c>
      <c r="C41" s="199">
        <f>'[2]09'!C43</f>
        <v>0</v>
      </c>
      <c r="D41" s="199">
        <f>'[2]09'!D43</f>
        <v>0</v>
      </c>
      <c r="E41" s="199">
        <f>'[2]09'!E43</f>
        <v>0</v>
      </c>
      <c r="F41" s="15">
        <f t="shared" si="6"/>
        <v>84</v>
      </c>
      <c r="G41" s="198">
        <f>'[2]09'!H43</f>
        <v>35</v>
      </c>
      <c r="H41" s="199">
        <f>'[2]09'!I43</f>
        <v>0</v>
      </c>
      <c r="I41" s="199">
        <f>'[2]09'!J43</f>
        <v>0</v>
      </c>
      <c r="J41" s="199">
        <f>'[2]09'!K43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8">
        <f>'[2]09'!B44</f>
        <v>84</v>
      </c>
      <c r="C42" s="199">
        <f>'[2]09'!C44</f>
        <v>0</v>
      </c>
      <c r="D42" s="199">
        <f>'[2]09'!D44</f>
        <v>0</v>
      </c>
      <c r="E42" s="199">
        <f>'[2]09'!E44</f>
        <v>0</v>
      </c>
      <c r="F42" s="15">
        <f t="shared" si="6"/>
        <v>84</v>
      </c>
      <c r="G42" s="198">
        <f>'[2]09'!H44</f>
        <v>35</v>
      </c>
      <c r="H42" s="199">
        <f>'[2]09'!I44</f>
        <v>0</v>
      </c>
      <c r="I42" s="199">
        <f>'[2]09'!J44</f>
        <v>0</v>
      </c>
      <c r="J42" s="199">
        <f>'[2]09'!K44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8">
        <f>'[2]09'!B45</f>
        <v>84</v>
      </c>
      <c r="C43" s="199">
        <f>'[2]09'!C45</f>
        <v>0</v>
      </c>
      <c r="D43" s="199">
        <f>'[2]09'!D45</f>
        <v>0</v>
      </c>
      <c r="E43" s="199">
        <f>'[2]09'!E45</f>
        <v>0</v>
      </c>
      <c r="F43" s="15">
        <f t="shared" si="6"/>
        <v>84</v>
      </c>
      <c r="G43" s="198">
        <f>'[2]09'!H45</f>
        <v>35</v>
      </c>
      <c r="H43" s="199">
        <f>'[2]09'!I45</f>
        <v>0</v>
      </c>
      <c r="I43" s="199">
        <f>'[2]09'!J45</f>
        <v>0</v>
      </c>
      <c r="J43" s="199">
        <f>'[2]09'!K45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'[2]09'!B46</f>
        <v>84</v>
      </c>
      <c r="C44" s="199">
        <f>'[2]09'!C46</f>
        <v>0</v>
      </c>
      <c r="D44" s="199">
        <f>'[2]09'!D46</f>
        <v>0</v>
      </c>
      <c r="E44" s="199">
        <f>'[2]09'!E46</f>
        <v>0</v>
      </c>
      <c r="F44" s="15">
        <f t="shared" si="6"/>
        <v>84</v>
      </c>
      <c r="G44" s="198">
        <f>'[2]09'!H46</f>
        <v>34</v>
      </c>
      <c r="H44" s="199">
        <f>'[2]09'!I46</f>
        <v>0</v>
      </c>
      <c r="I44" s="199">
        <f>'[2]09'!J46</f>
        <v>0</v>
      </c>
      <c r="J44" s="199">
        <f>'[2]09'!K46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8">
        <f>'[2]09'!B47</f>
        <v>84</v>
      </c>
      <c r="C45" s="199">
        <f>'[2]09'!C47</f>
        <v>0</v>
      </c>
      <c r="D45" s="199">
        <f>'[2]09'!D47</f>
        <v>0</v>
      </c>
      <c r="E45" s="199">
        <f>'[2]09'!E47</f>
        <v>0</v>
      </c>
      <c r="F45" s="15">
        <f t="shared" si="6"/>
        <v>84</v>
      </c>
      <c r="G45" s="198">
        <f>'[2]09'!H47</f>
        <v>34</v>
      </c>
      <c r="H45" s="199">
        <f>'[2]09'!I47</f>
        <v>0</v>
      </c>
      <c r="I45" s="199">
        <f>'[2]09'!J47</f>
        <v>0</v>
      </c>
      <c r="J45" s="199">
        <f>'[2]09'!K47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8">
        <f>'[2]09'!B48</f>
        <v>84</v>
      </c>
      <c r="C46" s="199">
        <f>'[2]09'!C48</f>
        <v>0</v>
      </c>
      <c r="D46" s="199">
        <f>'[2]09'!D48</f>
        <v>0</v>
      </c>
      <c r="E46" s="199">
        <f>'[2]09'!E48</f>
        <v>0</v>
      </c>
      <c r="F46" s="15">
        <f t="shared" si="6"/>
        <v>84</v>
      </c>
      <c r="G46" s="198">
        <f>'[2]09'!H48</f>
        <v>34</v>
      </c>
      <c r="H46" s="199">
        <f>'[2]09'!I48</f>
        <v>0</v>
      </c>
      <c r="I46" s="199">
        <f>'[2]09'!J48</f>
        <v>0</v>
      </c>
      <c r="J46" s="199">
        <f>'[2]09'!K48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8">
        <f>'[2]09'!B49</f>
        <v>84</v>
      </c>
      <c r="C47" s="199">
        <f>'[2]09'!C49</f>
        <v>0</v>
      </c>
      <c r="D47" s="199">
        <f>'[2]09'!D49</f>
        <v>0</v>
      </c>
      <c r="E47" s="199">
        <f>'[2]09'!E49</f>
        <v>0</v>
      </c>
      <c r="F47" s="15">
        <f t="shared" si="6"/>
        <v>84</v>
      </c>
      <c r="G47" s="198">
        <f>'[2]09'!H49</f>
        <v>34</v>
      </c>
      <c r="H47" s="199">
        <f>'[2]09'!I49</f>
        <v>0</v>
      </c>
      <c r="I47" s="199">
        <f>'[2]09'!J49</f>
        <v>0</v>
      </c>
      <c r="J47" s="199">
        <f>'[2]09'!K49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'[2]09'!B50</f>
        <v>84</v>
      </c>
      <c r="C48" s="199">
        <f>'[2]09'!C50</f>
        <v>0</v>
      </c>
      <c r="D48" s="199">
        <f>'[2]09'!D50</f>
        <v>0</v>
      </c>
      <c r="E48" s="199">
        <f>'[2]09'!E50</f>
        <v>0</v>
      </c>
      <c r="F48" s="15">
        <f t="shared" si="6"/>
        <v>84</v>
      </c>
      <c r="G48" s="198">
        <f>'[2]09'!H50</f>
        <v>34</v>
      </c>
      <c r="H48" s="199">
        <f>'[2]09'!I50</f>
        <v>0</v>
      </c>
      <c r="I48" s="199">
        <f>'[2]09'!J50</f>
        <v>0</v>
      </c>
      <c r="J48" s="199">
        <f>'[2]09'!K50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'[2]09'!B51</f>
        <v>84</v>
      </c>
      <c r="C49" s="199">
        <f>'[2]09'!C51</f>
        <v>0</v>
      </c>
      <c r="D49" s="199">
        <f>'[2]09'!D51</f>
        <v>0</v>
      </c>
      <c r="E49" s="199">
        <f>'[2]09'!E51</f>
        <v>0</v>
      </c>
      <c r="F49" s="15">
        <f t="shared" si="6"/>
        <v>84</v>
      </c>
      <c r="G49" s="198">
        <f>'[2]09'!H51</f>
        <v>34</v>
      </c>
      <c r="H49" s="199">
        <f>'[2]09'!I51</f>
        <v>0</v>
      </c>
      <c r="I49" s="199">
        <f>'[2]09'!J51</f>
        <v>0</v>
      </c>
      <c r="J49" s="199">
        <f>'[2]09'!K51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'[2]09'!B52</f>
        <v>84</v>
      </c>
      <c r="C50" s="199">
        <f>'[2]09'!C52</f>
        <v>0</v>
      </c>
      <c r="D50" s="199">
        <f>'[2]09'!D52</f>
        <v>0</v>
      </c>
      <c r="E50" s="199">
        <f>'[2]09'!E52</f>
        <v>0</v>
      </c>
      <c r="F50" s="15">
        <f t="shared" si="6"/>
        <v>84</v>
      </c>
      <c r="G50" s="198">
        <f>'[2]09'!H52</f>
        <v>34</v>
      </c>
      <c r="H50" s="199">
        <f>'[2]09'!I52</f>
        <v>0</v>
      </c>
      <c r="I50" s="199">
        <f>'[2]09'!J52</f>
        <v>0</v>
      </c>
      <c r="J50" s="199">
        <f>'[2]09'!K52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'[2]09'!B53</f>
        <v>84</v>
      </c>
      <c r="C51" s="199">
        <f>'[2]09'!C53</f>
        <v>0</v>
      </c>
      <c r="D51" s="199">
        <f>'[2]09'!D53</f>
        <v>0</v>
      </c>
      <c r="E51" s="199">
        <f>'[2]09'!E53</f>
        <v>0</v>
      </c>
      <c r="F51" s="15">
        <f t="shared" si="6"/>
        <v>84</v>
      </c>
      <c r="G51" s="198">
        <f>'[2]09'!H53</f>
        <v>33</v>
      </c>
      <c r="H51" s="199">
        <f>'[2]09'!I53</f>
        <v>0</v>
      </c>
      <c r="I51" s="199">
        <f>'[2]09'!J53</f>
        <v>0</v>
      </c>
      <c r="J51" s="199">
        <f>'[2]09'!K53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8">
        <f>'[2]09'!B54</f>
        <v>84</v>
      </c>
      <c r="C52" s="199">
        <f>'[2]09'!C54</f>
        <v>0</v>
      </c>
      <c r="D52" s="199">
        <f>'[2]09'!D54</f>
        <v>0</v>
      </c>
      <c r="E52" s="199">
        <f>'[2]09'!E54</f>
        <v>0</v>
      </c>
      <c r="F52" s="15">
        <f t="shared" si="6"/>
        <v>84</v>
      </c>
      <c r="G52" s="198">
        <f>'[2]09'!H54</f>
        <v>33</v>
      </c>
      <c r="H52" s="199">
        <f>'[2]09'!I54</f>
        <v>0</v>
      </c>
      <c r="I52" s="199">
        <f>'[2]09'!J54</f>
        <v>0</v>
      </c>
      <c r="J52" s="199">
        <f>'[2]09'!K54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8">
        <f>'[2]09'!B55</f>
        <v>84</v>
      </c>
      <c r="C53" s="199">
        <f>'[2]09'!C55</f>
        <v>0</v>
      </c>
      <c r="D53" s="199">
        <f>'[2]09'!D55</f>
        <v>0</v>
      </c>
      <c r="E53" s="199">
        <f>'[2]09'!E55</f>
        <v>0</v>
      </c>
      <c r="F53" s="15">
        <f t="shared" si="6"/>
        <v>84</v>
      </c>
      <c r="G53" s="198">
        <f>'[2]09'!H55</f>
        <v>34</v>
      </c>
      <c r="H53" s="199">
        <f>'[2]09'!I55</f>
        <v>0</v>
      </c>
      <c r="I53" s="199">
        <f>'[2]09'!J55</f>
        <v>0</v>
      </c>
      <c r="J53" s="199">
        <f>'[2]09'!K55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8">
        <f>'[2]09'!B56</f>
        <v>84</v>
      </c>
      <c r="C54" s="199">
        <f>'[2]09'!C56</f>
        <v>0</v>
      </c>
      <c r="D54" s="199">
        <f>'[2]09'!D56</f>
        <v>0</v>
      </c>
      <c r="E54" s="199">
        <f>'[2]09'!E56</f>
        <v>0</v>
      </c>
      <c r="F54" s="15">
        <f t="shared" si="6"/>
        <v>84</v>
      </c>
      <c r="G54" s="198">
        <f>'[2]09'!H56</f>
        <v>34</v>
      </c>
      <c r="H54" s="199">
        <f>'[2]09'!I56</f>
        <v>0</v>
      </c>
      <c r="I54" s="199">
        <f>'[2]09'!J56</f>
        <v>0</v>
      </c>
      <c r="J54" s="199">
        <f>'[2]09'!K56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8">
        <f>'[2]09'!B57</f>
        <v>84</v>
      </c>
      <c r="C55" s="199">
        <f>'[2]09'!C57</f>
        <v>0</v>
      </c>
      <c r="D55" s="199">
        <f>'[2]09'!D57</f>
        <v>0</v>
      </c>
      <c r="E55" s="199">
        <f>'[2]09'!E57</f>
        <v>0</v>
      </c>
      <c r="F55" s="15">
        <f t="shared" si="6"/>
        <v>84</v>
      </c>
      <c r="G55" s="198">
        <f>'[2]09'!H57</f>
        <v>34</v>
      </c>
      <c r="H55" s="199">
        <f>'[2]09'!I57</f>
        <v>0</v>
      </c>
      <c r="I55" s="199">
        <f>'[2]09'!J57</f>
        <v>0</v>
      </c>
      <c r="J55" s="199">
        <f>'[2]09'!K57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8">
        <f>'[2]09'!B58</f>
        <v>84</v>
      </c>
      <c r="C56" s="199">
        <f>'[2]09'!C58</f>
        <v>0</v>
      </c>
      <c r="D56" s="199">
        <f>'[2]09'!D58</f>
        <v>0</v>
      </c>
      <c r="E56" s="199">
        <f>'[2]09'!E58</f>
        <v>0</v>
      </c>
      <c r="F56" s="15">
        <f t="shared" si="6"/>
        <v>84</v>
      </c>
      <c r="G56" s="198">
        <f>'[2]09'!H58</f>
        <v>34</v>
      </c>
      <c r="H56" s="199">
        <f>'[2]09'!I58</f>
        <v>0</v>
      </c>
      <c r="I56" s="199">
        <f>'[2]09'!J58</f>
        <v>0</v>
      </c>
      <c r="J56" s="199">
        <f>'[2]09'!K58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8">
        <f>'[2]09'!B59</f>
        <v>84</v>
      </c>
      <c r="C57" s="199">
        <f>'[2]09'!C59</f>
        <v>0</v>
      </c>
      <c r="D57" s="199">
        <f>'[2]09'!D59</f>
        <v>0</v>
      </c>
      <c r="E57" s="199">
        <f>'[2]09'!E59</f>
        <v>0</v>
      </c>
      <c r="F57" s="15">
        <f t="shared" si="6"/>
        <v>84</v>
      </c>
      <c r="G57" s="198">
        <f>'[2]09'!H59</f>
        <v>34</v>
      </c>
      <c r="H57" s="199">
        <f>'[2]09'!I59</f>
        <v>0</v>
      </c>
      <c r="I57" s="199">
        <f>'[2]09'!J59</f>
        <v>0</v>
      </c>
      <c r="J57" s="199">
        <f>'[2]09'!K59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8">
        <f>'[2]09'!B60</f>
        <v>84</v>
      </c>
      <c r="C58" s="199">
        <f>'[2]09'!C60</f>
        <v>0</v>
      </c>
      <c r="D58" s="199">
        <f>'[2]09'!D60</f>
        <v>0</v>
      </c>
      <c r="E58" s="199">
        <f>'[2]09'!E60</f>
        <v>0</v>
      </c>
      <c r="F58" s="15">
        <f t="shared" si="6"/>
        <v>84</v>
      </c>
      <c r="G58" s="198">
        <f>'[2]09'!H60</f>
        <v>34</v>
      </c>
      <c r="H58" s="199">
        <f>'[2]09'!I60</f>
        <v>0</v>
      </c>
      <c r="I58" s="199">
        <f>'[2]09'!J60</f>
        <v>0</v>
      </c>
      <c r="J58" s="199">
        <f>'[2]09'!K60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8">
        <f>'[2]09'!B61</f>
        <v>84</v>
      </c>
      <c r="C59" s="199">
        <f>'[2]09'!C61</f>
        <v>0</v>
      </c>
      <c r="D59" s="199">
        <f>'[2]09'!D61</f>
        <v>0</v>
      </c>
      <c r="E59" s="199">
        <f>'[2]09'!E61</f>
        <v>0</v>
      </c>
      <c r="F59" s="15">
        <f t="shared" si="6"/>
        <v>84</v>
      </c>
      <c r="G59" s="198">
        <f>'[2]09'!H61</f>
        <v>34</v>
      </c>
      <c r="H59" s="199">
        <f>'[2]09'!I61</f>
        <v>0</v>
      </c>
      <c r="I59" s="199">
        <f>'[2]09'!J61</f>
        <v>0</v>
      </c>
      <c r="J59" s="199">
        <f>'[2]09'!K61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8">
        <f>'[2]09'!B62</f>
        <v>84</v>
      </c>
      <c r="C60" s="199">
        <f>'[2]09'!C62</f>
        <v>0</v>
      </c>
      <c r="D60" s="199">
        <f>'[2]09'!D62</f>
        <v>0</v>
      </c>
      <c r="E60" s="199">
        <f>'[2]09'!E62</f>
        <v>0</v>
      </c>
      <c r="F60" s="15">
        <f t="shared" si="6"/>
        <v>84</v>
      </c>
      <c r="G60" s="198">
        <f>'[2]09'!H62</f>
        <v>34</v>
      </c>
      <c r="H60" s="199">
        <f>'[2]09'!I62</f>
        <v>0</v>
      </c>
      <c r="I60" s="199">
        <f>'[2]09'!J62</f>
        <v>0</v>
      </c>
      <c r="J60" s="199">
        <f>'[2]09'!K62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8">
        <f>'[2]09'!B63</f>
        <v>84</v>
      </c>
      <c r="C61" s="199">
        <f>'[2]09'!C63</f>
        <v>0</v>
      </c>
      <c r="D61" s="199">
        <f>'[2]09'!D63</f>
        <v>0</v>
      </c>
      <c r="E61" s="199">
        <f>'[2]09'!E63</f>
        <v>0</v>
      </c>
      <c r="F61" s="15">
        <f t="shared" si="6"/>
        <v>84</v>
      </c>
      <c r="G61" s="198">
        <f>'[2]09'!H63</f>
        <v>34</v>
      </c>
      <c r="H61" s="199">
        <f>'[2]09'!I63</f>
        <v>0</v>
      </c>
      <c r="I61" s="199">
        <f>'[2]09'!J63</f>
        <v>0</v>
      </c>
      <c r="J61" s="199">
        <f>'[2]09'!K63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8">
        <f>'[2]09'!B64</f>
        <v>84</v>
      </c>
      <c r="C62" s="199">
        <f>'[2]09'!C64</f>
        <v>0</v>
      </c>
      <c r="D62" s="199">
        <f>'[2]09'!D64</f>
        <v>0</v>
      </c>
      <c r="E62" s="199">
        <f>'[2]09'!E64</f>
        <v>0</v>
      </c>
      <c r="F62" s="15">
        <f t="shared" si="6"/>
        <v>84</v>
      </c>
      <c r="G62" s="198">
        <f>'[2]09'!H64</f>
        <v>34</v>
      </c>
      <c r="H62" s="199">
        <f>'[2]09'!I64</f>
        <v>0</v>
      </c>
      <c r="I62" s="199">
        <f>'[2]09'!J64</f>
        <v>0</v>
      </c>
      <c r="J62" s="199">
        <f>'[2]09'!K64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8">
        <f>'[2]09'!B65</f>
        <v>84</v>
      </c>
      <c r="C63" s="199">
        <f>'[2]09'!C65</f>
        <v>0</v>
      </c>
      <c r="D63" s="199">
        <f>'[2]09'!D65</f>
        <v>0</v>
      </c>
      <c r="E63" s="199">
        <f>'[2]09'!E65</f>
        <v>0</v>
      </c>
      <c r="F63" s="15">
        <f t="shared" si="6"/>
        <v>84</v>
      </c>
      <c r="G63" s="198">
        <f>'[2]09'!H65</f>
        <v>34</v>
      </c>
      <c r="H63" s="199">
        <f>'[2]09'!I65</f>
        <v>0</v>
      </c>
      <c r="I63" s="199">
        <f>'[2]09'!J65</f>
        <v>0</v>
      </c>
      <c r="J63" s="199">
        <f>'[2]09'!K65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'[2]09'!B66</f>
        <v>84</v>
      </c>
      <c r="C64" s="199">
        <f>'[2]09'!C66</f>
        <v>0</v>
      </c>
      <c r="D64" s="199">
        <f>'[2]09'!D66</f>
        <v>0</v>
      </c>
      <c r="E64" s="199">
        <f>'[2]09'!E66</f>
        <v>0</v>
      </c>
      <c r="F64" s="15">
        <f t="shared" si="6"/>
        <v>84</v>
      </c>
      <c r="G64" s="198">
        <f>'[2]09'!H66</f>
        <v>34</v>
      </c>
      <c r="H64" s="199">
        <f>'[2]09'!I66</f>
        <v>0</v>
      </c>
      <c r="I64" s="199">
        <f>'[2]09'!J66</f>
        <v>0</v>
      </c>
      <c r="J64" s="199">
        <f>'[2]09'!K66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'[2]09'!B67</f>
        <v>84</v>
      </c>
      <c r="C65" s="199">
        <f>'[2]09'!C67</f>
        <v>0</v>
      </c>
      <c r="D65" s="199">
        <f>'[2]09'!D67</f>
        <v>0</v>
      </c>
      <c r="E65" s="199">
        <f>'[2]09'!E67</f>
        <v>0</v>
      </c>
      <c r="F65" s="15">
        <f t="shared" si="6"/>
        <v>84</v>
      </c>
      <c r="G65" s="198">
        <f>'[2]09'!H67</f>
        <v>34</v>
      </c>
      <c r="H65" s="199">
        <f>'[2]09'!I67</f>
        <v>0</v>
      </c>
      <c r="I65" s="199">
        <f>'[2]09'!J67</f>
        <v>0</v>
      </c>
      <c r="J65" s="199">
        <f>'[2]09'!K67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'[2]09'!B68</f>
        <v>84</v>
      </c>
      <c r="C66" s="199">
        <f>'[2]09'!C68</f>
        <v>0</v>
      </c>
      <c r="D66" s="199">
        <f>'[2]09'!D68</f>
        <v>0</v>
      </c>
      <c r="E66" s="199">
        <f>'[2]09'!E68</f>
        <v>0</v>
      </c>
      <c r="F66" s="15">
        <f t="shared" si="6"/>
        <v>84</v>
      </c>
      <c r="G66" s="198">
        <f>'[2]09'!H68</f>
        <v>34</v>
      </c>
      <c r="H66" s="199">
        <f>'[2]09'!I68</f>
        <v>0</v>
      </c>
      <c r="I66" s="199">
        <f>'[2]09'!J68</f>
        <v>0</v>
      </c>
      <c r="J66" s="199">
        <f>'[2]09'!K68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'[2]09'!B69</f>
        <v>84</v>
      </c>
      <c r="C67" s="199">
        <f>'[2]09'!C69</f>
        <v>0</v>
      </c>
      <c r="D67" s="199">
        <f>'[2]09'!D69</f>
        <v>0</v>
      </c>
      <c r="E67" s="199">
        <f>'[2]09'!E69</f>
        <v>0</v>
      </c>
      <c r="F67" s="15">
        <f t="shared" si="6"/>
        <v>84</v>
      </c>
      <c r="G67" s="198">
        <f>'[2]09'!H69</f>
        <v>33</v>
      </c>
      <c r="H67" s="199">
        <f>'[2]09'!I69</f>
        <v>0</v>
      </c>
      <c r="I67" s="199">
        <f>'[2]09'!J69</f>
        <v>0</v>
      </c>
      <c r="J67" s="199">
        <f>'[2]09'!K69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8">
        <f>'[2]09'!B70</f>
        <v>84</v>
      </c>
      <c r="C68" s="199">
        <f>'[2]09'!C70</f>
        <v>0</v>
      </c>
      <c r="D68" s="199">
        <f>'[2]09'!D70</f>
        <v>0</v>
      </c>
      <c r="E68" s="199">
        <f>'[2]09'!E70</f>
        <v>0</v>
      </c>
      <c r="F68" s="15">
        <f t="shared" si="6"/>
        <v>84</v>
      </c>
      <c r="G68" s="198">
        <f>'[2]09'!H70</f>
        <v>33</v>
      </c>
      <c r="H68" s="199">
        <f>'[2]09'!I70</f>
        <v>0</v>
      </c>
      <c r="I68" s="199">
        <f>'[2]09'!J70</f>
        <v>0</v>
      </c>
      <c r="J68" s="199">
        <f>'[2]09'!K70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8">
        <f>'[2]09'!B71</f>
        <v>84</v>
      </c>
      <c r="C69" s="199">
        <f>'[2]09'!C71</f>
        <v>0</v>
      </c>
      <c r="D69" s="199">
        <f>'[2]09'!D71</f>
        <v>0</v>
      </c>
      <c r="E69" s="199">
        <f>'[2]09'!E71</f>
        <v>0</v>
      </c>
      <c r="F69" s="15">
        <f t="shared" ref="F69:F98" si="16">SUM(B69:E69)</f>
        <v>84</v>
      </c>
      <c r="G69" s="198">
        <f>'[2]09'!H71</f>
        <v>33</v>
      </c>
      <c r="H69" s="199">
        <f>'[2]09'!I71</f>
        <v>0</v>
      </c>
      <c r="I69" s="199">
        <f>'[2]09'!J71</f>
        <v>0</v>
      </c>
      <c r="J69" s="199">
        <f>'[2]09'!K71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8">
        <f>'[2]09'!B72</f>
        <v>84</v>
      </c>
      <c r="C70" s="199">
        <f>'[2]09'!C72</f>
        <v>0</v>
      </c>
      <c r="D70" s="199">
        <f>'[2]09'!D72</f>
        <v>0</v>
      </c>
      <c r="E70" s="199">
        <f>'[2]09'!E72</f>
        <v>0</v>
      </c>
      <c r="F70" s="15">
        <f t="shared" si="16"/>
        <v>84</v>
      </c>
      <c r="G70" s="198">
        <f>'[2]09'!H72</f>
        <v>33</v>
      </c>
      <c r="H70" s="199">
        <f>'[2]09'!I72</f>
        <v>0</v>
      </c>
      <c r="I70" s="199">
        <f>'[2]09'!J72</f>
        <v>0</v>
      </c>
      <c r="J70" s="199">
        <f>'[2]09'!K72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8">
        <f>'[2]09'!B73</f>
        <v>84</v>
      </c>
      <c r="C71" s="199">
        <f>'[2]09'!C73</f>
        <v>0</v>
      </c>
      <c r="D71" s="199">
        <f>'[2]09'!D73</f>
        <v>0</v>
      </c>
      <c r="E71" s="199">
        <f>'[2]09'!E73</f>
        <v>0</v>
      </c>
      <c r="F71" s="15">
        <f t="shared" si="16"/>
        <v>84</v>
      </c>
      <c r="G71" s="198">
        <f>'[2]09'!H73</f>
        <v>33</v>
      </c>
      <c r="H71" s="199">
        <f>'[2]09'!I73</f>
        <v>0</v>
      </c>
      <c r="I71" s="199">
        <f>'[2]09'!J73</f>
        <v>0</v>
      </c>
      <c r="J71" s="199">
        <f>'[2]09'!K73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8">
        <f>'[2]09'!B74</f>
        <v>84</v>
      </c>
      <c r="C72" s="199">
        <f>'[2]09'!C74</f>
        <v>0</v>
      </c>
      <c r="D72" s="199">
        <f>'[2]09'!D74</f>
        <v>0</v>
      </c>
      <c r="E72" s="199">
        <f>'[2]09'!E74</f>
        <v>0</v>
      </c>
      <c r="F72" s="15">
        <f t="shared" si="16"/>
        <v>84</v>
      </c>
      <c r="G72" s="198">
        <f>'[2]09'!H74</f>
        <v>34</v>
      </c>
      <c r="H72" s="199">
        <f>'[2]09'!I74</f>
        <v>0</v>
      </c>
      <c r="I72" s="199">
        <f>'[2]09'!J74</f>
        <v>0</v>
      </c>
      <c r="J72" s="199">
        <f>'[2]09'!K74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'[2]09'!B75</f>
        <v>84</v>
      </c>
      <c r="C73" s="199">
        <f>'[2]09'!C75</f>
        <v>0</v>
      </c>
      <c r="D73" s="199">
        <f>'[2]09'!D75</f>
        <v>0</v>
      </c>
      <c r="E73" s="199">
        <f>'[2]09'!E75</f>
        <v>0</v>
      </c>
      <c r="F73" s="15">
        <f t="shared" si="16"/>
        <v>84</v>
      </c>
      <c r="G73" s="198">
        <f>'[2]09'!H75</f>
        <v>34</v>
      </c>
      <c r="H73" s="199">
        <f>'[2]09'!I75</f>
        <v>0</v>
      </c>
      <c r="I73" s="199">
        <f>'[2]09'!J75</f>
        <v>0</v>
      </c>
      <c r="J73" s="199">
        <f>'[2]09'!K75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'[2]09'!B76</f>
        <v>84</v>
      </c>
      <c r="C74" s="199">
        <f>'[2]09'!C76</f>
        <v>0</v>
      </c>
      <c r="D74" s="199">
        <f>'[2]09'!D76</f>
        <v>0</v>
      </c>
      <c r="E74" s="199">
        <f>'[2]09'!E76</f>
        <v>0</v>
      </c>
      <c r="F74" s="15">
        <f t="shared" si="16"/>
        <v>84</v>
      </c>
      <c r="G74" s="198">
        <f>'[2]09'!H76</f>
        <v>34</v>
      </c>
      <c r="H74" s="199">
        <f>'[2]09'!I76</f>
        <v>0</v>
      </c>
      <c r="I74" s="199">
        <f>'[2]09'!J76</f>
        <v>0</v>
      </c>
      <c r="J74" s="199">
        <f>'[2]09'!K76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'[2]09'!B77</f>
        <v>84</v>
      </c>
      <c r="C75" s="199">
        <f>'[2]09'!C77</f>
        <v>0</v>
      </c>
      <c r="D75" s="199">
        <f>'[2]09'!D77</f>
        <v>0</v>
      </c>
      <c r="E75" s="199">
        <f>'[2]09'!E77</f>
        <v>0</v>
      </c>
      <c r="F75" s="15">
        <f t="shared" si="16"/>
        <v>84</v>
      </c>
      <c r="G75" s="198">
        <f>'[2]09'!H77</f>
        <v>34</v>
      </c>
      <c r="H75" s="199">
        <f>'[2]09'!I77</f>
        <v>0</v>
      </c>
      <c r="I75" s="199">
        <f>'[2]09'!J77</f>
        <v>0</v>
      </c>
      <c r="J75" s="199">
        <f>'[2]09'!K77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'[2]09'!B78</f>
        <v>84</v>
      </c>
      <c r="C76" s="199">
        <f>'[2]09'!C78</f>
        <v>0</v>
      </c>
      <c r="D76" s="199">
        <f>'[2]09'!D78</f>
        <v>0</v>
      </c>
      <c r="E76" s="199">
        <f>'[2]09'!E78</f>
        <v>0</v>
      </c>
      <c r="F76" s="15">
        <f t="shared" si="16"/>
        <v>84</v>
      </c>
      <c r="G76" s="198">
        <f>'[2]09'!H78</f>
        <v>34</v>
      </c>
      <c r="H76" s="199">
        <f>'[2]09'!I78</f>
        <v>0</v>
      </c>
      <c r="I76" s="199">
        <f>'[2]09'!J78</f>
        <v>0</v>
      </c>
      <c r="J76" s="199">
        <f>'[2]09'!K78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'[2]09'!B79</f>
        <v>84</v>
      </c>
      <c r="C77" s="199">
        <f>'[2]09'!C79</f>
        <v>0</v>
      </c>
      <c r="D77" s="199">
        <f>'[2]09'!D79</f>
        <v>0</v>
      </c>
      <c r="E77" s="199">
        <f>'[2]09'!E79</f>
        <v>0</v>
      </c>
      <c r="F77" s="15">
        <f t="shared" si="16"/>
        <v>84</v>
      </c>
      <c r="G77" s="198">
        <f>'[2]09'!H79</f>
        <v>34</v>
      </c>
      <c r="H77" s="199">
        <f>'[2]09'!I79</f>
        <v>0</v>
      </c>
      <c r="I77" s="199">
        <f>'[2]09'!J79</f>
        <v>0</v>
      </c>
      <c r="J77" s="199">
        <f>'[2]09'!K79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'[2]09'!B80</f>
        <v>84</v>
      </c>
      <c r="C78" s="199">
        <f>'[2]09'!C80</f>
        <v>0</v>
      </c>
      <c r="D78" s="199">
        <f>'[2]09'!D80</f>
        <v>0</v>
      </c>
      <c r="E78" s="199">
        <f>'[2]09'!E80</f>
        <v>0</v>
      </c>
      <c r="F78" s="15">
        <f t="shared" si="16"/>
        <v>84</v>
      </c>
      <c r="G78" s="198">
        <f>'[2]09'!H80</f>
        <v>34</v>
      </c>
      <c r="H78" s="199">
        <f>'[2]09'!I80</f>
        <v>0</v>
      </c>
      <c r="I78" s="199">
        <f>'[2]09'!J80</f>
        <v>0</v>
      </c>
      <c r="J78" s="199">
        <f>'[2]09'!K80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'[2]09'!B81</f>
        <v>84</v>
      </c>
      <c r="C79" s="199">
        <f>'[2]09'!C81</f>
        <v>0</v>
      </c>
      <c r="D79" s="199">
        <f>'[2]09'!D81</f>
        <v>0</v>
      </c>
      <c r="E79" s="199">
        <f>'[2]09'!E81</f>
        <v>0</v>
      </c>
      <c r="F79" s="15">
        <f t="shared" si="16"/>
        <v>84</v>
      </c>
      <c r="G79" s="198">
        <f>'[2]09'!H81</f>
        <v>35</v>
      </c>
      <c r="H79" s="199">
        <f>'[2]09'!I81</f>
        <v>0</v>
      </c>
      <c r="I79" s="199">
        <f>'[2]09'!J81</f>
        <v>0</v>
      </c>
      <c r="J79" s="199">
        <f>'[2]09'!K81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8">
        <f>'[2]09'!B82</f>
        <v>84</v>
      </c>
      <c r="C80" s="199">
        <f>'[2]09'!C82</f>
        <v>0</v>
      </c>
      <c r="D80" s="199">
        <f>'[2]09'!D82</f>
        <v>0</v>
      </c>
      <c r="E80" s="199">
        <f>'[2]09'!E82</f>
        <v>0</v>
      </c>
      <c r="F80" s="15">
        <f t="shared" si="16"/>
        <v>84</v>
      </c>
      <c r="G80" s="198">
        <f>'[2]09'!H82</f>
        <v>35</v>
      </c>
      <c r="H80" s="199">
        <f>'[2]09'!I82</f>
        <v>0</v>
      </c>
      <c r="I80" s="199">
        <f>'[2]09'!J82</f>
        <v>0</v>
      </c>
      <c r="J80" s="199">
        <f>'[2]09'!K82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8">
        <f>'[2]09'!B83</f>
        <v>84</v>
      </c>
      <c r="C81" s="199">
        <f>'[2]09'!C83</f>
        <v>0</v>
      </c>
      <c r="D81" s="199">
        <f>'[2]09'!D83</f>
        <v>0</v>
      </c>
      <c r="E81" s="199">
        <f>'[2]09'!E83</f>
        <v>0</v>
      </c>
      <c r="F81" s="15">
        <f t="shared" si="16"/>
        <v>84</v>
      </c>
      <c r="G81" s="198">
        <f>'[2]09'!H83</f>
        <v>35</v>
      </c>
      <c r="H81" s="199">
        <f>'[2]09'!I83</f>
        <v>0</v>
      </c>
      <c r="I81" s="199">
        <f>'[2]09'!J83</f>
        <v>0</v>
      </c>
      <c r="J81" s="199">
        <f>'[2]09'!K83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8">
        <f>'[2]09'!B84</f>
        <v>84</v>
      </c>
      <c r="C82" s="199">
        <f>'[2]09'!C84</f>
        <v>0</v>
      </c>
      <c r="D82" s="199">
        <f>'[2]09'!D84</f>
        <v>0</v>
      </c>
      <c r="E82" s="199">
        <f>'[2]09'!E84</f>
        <v>0</v>
      </c>
      <c r="F82" s="15">
        <f t="shared" si="16"/>
        <v>84</v>
      </c>
      <c r="G82" s="198">
        <f>'[2]09'!H84</f>
        <v>35</v>
      </c>
      <c r="H82" s="199">
        <f>'[2]09'!I84</f>
        <v>0</v>
      </c>
      <c r="I82" s="199">
        <f>'[2]09'!J84</f>
        <v>0</v>
      </c>
      <c r="J82" s="199">
        <f>'[2]09'!K84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8">
        <f>'[2]09'!B85</f>
        <v>84</v>
      </c>
      <c r="C83" s="199">
        <f>'[2]09'!C85</f>
        <v>0</v>
      </c>
      <c r="D83" s="199">
        <f>'[2]09'!D85</f>
        <v>0</v>
      </c>
      <c r="E83" s="199">
        <f>'[2]09'!E85</f>
        <v>0</v>
      </c>
      <c r="F83" s="15">
        <f t="shared" si="16"/>
        <v>84</v>
      </c>
      <c r="G83" s="198">
        <f>'[2]09'!H85</f>
        <v>35</v>
      </c>
      <c r="H83" s="199">
        <f>'[2]09'!I85</f>
        <v>0</v>
      </c>
      <c r="I83" s="199">
        <f>'[2]09'!J85</f>
        <v>0</v>
      </c>
      <c r="J83" s="199">
        <f>'[2]09'!K85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8">
        <f>'[2]09'!B86</f>
        <v>84</v>
      </c>
      <c r="C84" s="199">
        <f>'[2]09'!C86</f>
        <v>0</v>
      </c>
      <c r="D84" s="199">
        <f>'[2]09'!D86</f>
        <v>0</v>
      </c>
      <c r="E84" s="199">
        <f>'[2]09'!E86</f>
        <v>0</v>
      </c>
      <c r="F84" s="15">
        <f t="shared" si="16"/>
        <v>84</v>
      </c>
      <c r="G84" s="198">
        <f>'[2]09'!H86</f>
        <v>35</v>
      </c>
      <c r="H84" s="199">
        <f>'[2]09'!I86</f>
        <v>0</v>
      </c>
      <c r="I84" s="199">
        <f>'[2]09'!J86</f>
        <v>0</v>
      </c>
      <c r="J84" s="199">
        <f>'[2]09'!K86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8">
        <f>'[2]09'!B87</f>
        <v>84</v>
      </c>
      <c r="C85" s="199">
        <f>'[2]09'!C87</f>
        <v>0</v>
      </c>
      <c r="D85" s="199">
        <f>'[2]09'!D87</f>
        <v>0</v>
      </c>
      <c r="E85" s="199">
        <f>'[2]09'!E87</f>
        <v>0</v>
      </c>
      <c r="F85" s="15">
        <f t="shared" si="16"/>
        <v>84</v>
      </c>
      <c r="G85" s="198">
        <f>'[2]09'!H87</f>
        <v>35</v>
      </c>
      <c r="H85" s="199">
        <f>'[2]09'!I87</f>
        <v>0</v>
      </c>
      <c r="I85" s="199">
        <f>'[2]09'!J87</f>
        <v>0</v>
      </c>
      <c r="J85" s="199">
        <f>'[2]09'!K87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8">
        <f>'[2]09'!B88</f>
        <v>84</v>
      </c>
      <c r="C86" s="199">
        <f>'[2]09'!C88</f>
        <v>0</v>
      </c>
      <c r="D86" s="199">
        <f>'[2]09'!D88</f>
        <v>0</v>
      </c>
      <c r="E86" s="199">
        <f>'[2]09'!E88</f>
        <v>0</v>
      </c>
      <c r="F86" s="15">
        <f t="shared" si="16"/>
        <v>84</v>
      </c>
      <c r="G86" s="198">
        <f>'[2]09'!H88</f>
        <v>35</v>
      </c>
      <c r="H86" s="199">
        <f>'[2]09'!I88</f>
        <v>0</v>
      </c>
      <c r="I86" s="199">
        <f>'[2]09'!J88</f>
        <v>0</v>
      </c>
      <c r="J86" s="199">
        <f>'[2]09'!K88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8">
        <f>'[2]09'!B89</f>
        <v>84</v>
      </c>
      <c r="C87" s="199">
        <f>'[2]09'!C89</f>
        <v>0</v>
      </c>
      <c r="D87" s="199">
        <f>'[2]09'!D89</f>
        <v>0</v>
      </c>
      <c r="E87" s="199">
        <f>'[2]09'!E89</f>
        <v>0</v>
      </c>
      <c r="F87" s="15">
        <f t="shared" si="16"/>
        <v>84</v>
      </c>
      <c r="G87" s="198">
        <f>'[2]09'!H89</f>
        <v>35</v>
      </c>
      <c r="H87" s="199">
        <f>'[2]09'!I89</f>
        <v>0</v>
      </c>
      <c r="I87" s="199">
        <f>'[2]09'!J89</f>
        <v>0</v>
      </c>
      <c r="J87" s="199">
        <f>'[2]09'!K89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8">
        <f>'[2]09'!B90</f>
        <v>84</v>
      </c>
      <c r="C88" s="199">
        <f>'[2]09'!C90</f>
        <v>0</v>
      </c>
      <c r="D88" s="199">
        <f>'[2]09'!D90</f>
        <v>0</v>
      </c>
      <c r="E88" s="199">
        <f>'[2]09'!E90</f>
        <v>0</v>
      </c>
      <c r="F88" s="15">
        <f t="shared" si="16"/>
        <v>84</v>
      </c>
      <c r="G88" s="198">
        <f>'[2]09'!H90</f>
        <v>35</v>
      </c>
      <c r="H88" s="199">
        <f>'[2]09'!I90</f>
        <v>0</v>
      </c>
      <c r="I88" s="199">
        <f>'[2]09'!J90</f>
        <v>0</v>
      </c>
      <c r="J88" s="199">
        <f>'[2]09'!K90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8">
        <f>'[2]09'!B91</f>
        <v>84</v>
      </c>
      <c r="C89" s="199">
        <f>'[2]09'!C91</f>
        <v>0</v>
      </c>
      <c r="D89" s="199">
        <f>'[2]09'!D91</f>
        <v>0</v>
      </c>
      <c r="E89" s="199">
        <f>'[2]09'!E91</f>
        <v>0</v>
      </c>
      <c r="F89" s="15">
        <f t="shared" si="16"/>
        <v>84</v>
      </c>
      <c r="G89" s="198">
        <f>'[2]09'!H91</f>
        <v>35</v>
      </c>
      <c r="H89" s="199">
        <f>'[2]09'!I91</f>
        <v>0</v>
      </c>
      <c r="I89" s="199">
        <f>'[2]09'!J91</f>
        <v>0</v>
      </c>
      <c r="J89" s="199">
        <f>'[2]09'!K91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8">
        <f>'[2]09'!B92</f>
        <v>84</v>
      </c>
      <c r="C90" s="199">
        <f>'[2]09'!C92</f>
        <v>0</v>
      </c>
      <c r="D90" s="199">
        <f>'[2]09'!D92</f>
        <v>0</v>
      </c>
      <c r="E90" s="199">
        <f>'[2]09'!E92</f>
        <v>0</v>
      </c>
      <c r="F90" s="15">
        <f t="shared" si="16"/>
        <v>84</v>
      </c>
      <c r="G90" s="198">
        <f>'[2]09'!H92</f>
        <v>35</v>
      </c>
      <c r="H90" s="199">
        <f>'[2]09'!I92</f>
        <v>0</v>
      </c>
      <c r="I90" s="199">
        <f>'[2]09'!J92</f>
        <v>0</v>
      </c>
      <c r="J90" s="199">
        <f>'[2]09'!K92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8">
        <f>'[2]09'!B93</f>
        <v>84</v>
      </c>
      <c r="C91" s="199">
        <f>'[2]09'!C93</f>
        <v>0</v>
      </c>
      <c r="D91" s="199">
        <f>'[2]09'!D93</f>
        <v>0</v>
      </c>
      <c r="E91" s="199">
        <f>'[2]09'!E93</f>
        <v>0</v>
      </c>
      <c r="F91" s="15">
        <f t="shared" si="16"/>
        <v>84</v>
      </c>
      <c r="G91" s="198">
        <f>'[2]09'!H93</f>
        <v>35</v>
      </c>
      <c r="H91" s="199">
        <f>'[2]09'!I93</f>
        <v>0</v>
      </c>
      <c r="I91" s="199">
        <f>'[2]09'!J93</f>
        <v>0</v>
      </c>
      <c r="J91" s="199">
        <f>'[2]09'!K93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8">
        <f>'[2]09'!B94</f>
        <v>84</v>
      </c>
      <c r="C92" s="199">
        <f>'[2]09'!C94</f>
        <v>0</v>
      </c>
      <c r="D92" s="199">
        <f>'[2]09'!D94</f>
        <v>0</v>
      </c>
      <c r="E92" s="199">
        <f>'[2]09'!E94</f>
        <v>0</v>
      </c>
      <c r="F92" s="15">
        <f t="shared" si="16"/>
        <v>84</v>
      </c>
      <c r="G92" s="198">
        <f>'[2]09'!H94</f>
        <v>35</v>
      </c>
      <c r="H92" s="199">
        <f>'[2]09'!I94</f>
        <v>0</v>
      </c>
      <c r="I92" s="199">
        <f>'[2]09'!J94</f>
        <v>0</v>
      </c>
      <c r="J92" s="199">
        <f>'[2]09'!K94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8">
        <f>'[2]09'!B95</f>
        <v>84</v>
      </c>
      <c r="C93" s="199">
        <f>'[2]09'!C95</f>
        <v>0</v>
      </c>
      <c r="D93" s="199">
        <f>'[2]09'!D95</f>
        <v>0</v>
      </c>
      <c r="E93" s="199">
        <f>'[2]09'!E95</f>
        <v>0</v>
      </c>
      <c r="F93" s="15">
        <f t="shared" si="16"/>
        <v>84</v>
      </c>
      <c r="G93" s="198">
        <f>'[2]09'!H95</f>
        <v>35</v>
      </c>
      <c r="H93" s="199">
        <f>'[2]09'!I95</f>
        <v>0</v>
      </c>
      <c r="I93" s="199">
        <f>'[2]09'!J95</f>
        <v>0</v>
      </c>
      <c r="J93" s="199">
        <f>'[2]09'!K95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8">
        <f>'[2]09'!B96</f>
        <v>84</v>
      </c>
      <c r="C94" s="199">
        <f>'[2]09'!C96</f>
        <v>0</v>
      </c>
      <c r="D94" s="199">
        <f>'[2]09'!D96</f>
        <v>0</v>
      </c>
      <c r="E94" s="199">
        <f>'[2]09'!E96</f>
        <v>0</v>
      </c>
      <c r="F94" s="15">
        <f t="shared" si="16"/>
        <v>84</v>
      </c>
      <c r="G94" s="198">
        <f>'[2]09'!H96</f>
        <v>35</v>
      </c>
      <c r="H94" s="199">
        <f>'[2]09'!I96</f>
        <v>0</v>
      </c>
      <c r="I94" s="199">
        <f>'[2]09'!J96</f>
        <v>0</v>
      </c>
      <c r="J94" s="199">
        <f>'[2]09'!K96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8">
        <f>'[2]09'!B97</f>
        <v>84</v>
      </c>
      <c r="C95" s="199">
        <f>'[2]09'!C97</f>
        <v>0</v>
      </c>
      <c r="D95" s="199">
        <f>'[2]09'!D97</f>
        <v>0</v>
      </c>
      <c r="E95" s="199">
        <f>'[2]09'!E97</f>
        <v>0</v>
      </c>
      <c r="F95" s="15">
        <f t="shared" si="16"/>
        <v>84</v>
      </c>
      <c r="G95" s="198">
        <f>'[2]09'!H97</f>
        <v>35</v>
      </c>
      <c r="H95" s="199">
        <f>'[2]09'!I97</f>
        <v>0</v>
      </c>
      <c r="I95" s="199">
        <f>'[2]09'!J97</f>
        <v>0</v>
      </c>
      <c r="J95" s="199">
        <f>'[2]09'!K97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8">
        <f>'[2]09'!B98</f>
        <v>84</v>
      </c>
      <c r="C96" s="199">
        <f>'[2]09'!C98</f>
        <v>0</v>
      </c>
      <c r="D96" s="199">
        <f>'[2]09'!D98</f>
        <v>0</v>
      </c>
      <c r="E96" s="199">
        <f>'[2]09'!E98</f>
        <v>0</v>
      </c>
      <c r="F96" s="15">
        <f t="shared" si="16"/>
        <v>84</v>
      </c>
      <c r="G96" s="198">
        <f>'[2]09'!H98</f>
        <v>35</v>
      </c>
      <c r="H96" s="199">
        <f>'[2]09'!I98</f>
        <v>0</v>
      </c>
      <c r="I96" s="199">
        <f>'[2]09'!J98</f>
        <v>0</v>
      </c>
      <c r="J96" s="199">
        <f>'[2]09'!K98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8">
        <f>'[2]09'!B99</f>
        <v>84</v>
      </c>
      <c r="C97" s="199">
        <f>'[2]09'!C99</f>
        <v>0</v>
      </c>
      <c r="D97" s="199">
        <f>'[2]09'!D99</f>
        <v>0</v>
      </c>
      <c r="E97" s="199">
        <f>'[2]09'!E99</f>
        <v>0</v>
      </c>
      <c r="F97" s="15">
        <f t="shared" si="16"/>
        <v>84</v>
      </c>
      <c r="G97" s="198">
        <f>'[2]09'!H99</f>
        <v>35</v>
      </c>
      <c r="H97" s="199">
        <f>'[2]09'!I99</f>
        <v>0</v>
      </c>
      <c r="I97" s="199">
        <f>'[2]09'!J99</f>
        <v>0</v>
      </c>
      <c r="J97" s="199">
        <f>'[2]09'!K99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8">
        <f>'[2]09'!B100</f>
        <v>84</v>
      </c>
      <c r="C98" s="199">
        <f>'[2]09'!C100</f>
        <v>0</v>
      </c>
      <c r="D98" s="199">
        <f>'[2]09'!D100</f>
        <v>0</v>
      </c>
      <c r="E98" s="199">
        <f>'[2]09'!E100</f>
        <v>0</v>
      </c>
      <c r="F98" s="15">
        <f t="shared" si="16"/>
        <v>84</v>
      </c>
      <c r="G98" s="198">
        <f>'[2]09'!H100</f>
        <v>35</v>
      </c>
      <c r="H98" s="199">
        <f>'[2]09'!I100</f>
        <v>0</v>
      </c>
      <c r="I98" s="199">
        <f>'[2]09'!J100</f>
        <v>0</v>
      </c>
      <c r="J98" s="199">
        <f>'[2]09'!K100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0.84225000000000005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0.84225000000000005</v>
      </c>
      <c r="L99" s="171">
        <f t="shared" si="17"/>
        <v>2.4E-2</v>
      </c>
      <c r="M99" s="171">
        <f t="shared" si="17"/>
        <v>0.82994999999999974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0.82994999999999974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44690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940</v>
      </c>
      <c r="G3" s="16">
        <f>'[3]09'!G5</f>
        <v>0</v>
      </c>
      <c r="H3" s="17">
        <f>SUM(B3:G3)</f>
        <v>1260</v>
      </c>
      <c r="I3" s="15">
        <f>'[3]09'!J5</f>
        <v>320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202</v>
      </c>
      <c r="N3" s="16">
        <f>'[3]09'!O5</f>
        <v>0</v>
      </c>
      <c r="O3" s="17">
        <f>SUM(I3:N3)</f>
        <v>522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202</v>
      </c>
      <c r="V3" s="16">
        <f t="shared" si="0"/>
        <v>0</v>
      </c>
      <c r="W3" s="17">
        <f>SUM(Q3:V3)</f>
        <v>522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202</v>
      </c>
      <c r="AQ3" s="8">
        <f t="shared" si="3"/>
        <v>0</v>
      </c>
      <c r="AR3" s="8">
        <f>SUM(AL3:AQ3)</f>
        <v>458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940</v>
      </c>
      <c r="G4" s="16">
        <f>'[3]09'!G6</f>
        <v>0</v>
      </c>
      <c r="H4" s="17">
        <f>SUM(B4:G4)</f>
        <v>1260</v>
      </c>
      <c r="I4" s="15">
        <f>'[3]09'!J6</f>
        <v>320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202</v>
      </c>
      <c r="N4" s="16">
        <f>'[3]09'!O6</f>
        <v>0</v>
      </c>
      <c r="O4" s="17">
        <f>SUM(I4:N4)</f>
        <v>522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202</v>
      </c>
      <c r="V4" s="16">
        <f>IF($P4=1,N4,IF(AND($P4=0.985,N4&gt;0.985*G4),G4*0.985,IF(AND($P4=0.965,N4&gt;0.965*G4),0.965*G4,N4)))</f>
        <v>0</v>
      </c>
      <c r="W4" s="17">
        <f>SUM(Q4:V4)</f>
        <v>522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202</v>
      </c>
      <c r="AQ4" s="8">
        <f t="shared" si="3"/>
        <v>0</v>
      </c>
      <c r="AR4" s="8">
        <f t="shared" ref="AR4:AR67" si="18">SUM(AL4:AQ4)</f>
        <v>458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940</v>
      </c>
      <c r="G5" s="16">
        <f>'[3]09'!G7</f>
        <v>0</v>
      </c>
      <c r="H5" s="17">
        <f t="shared" ref="H5:H68" si="27">SUM(B5:G5)</f>
        <v>1260</v>
      </c>
      <c r="I5" s="15">
        <f>'[3]09'!J7</f>
        <v>320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202</v>
      </c>
      <c r="N5" s="16">
        <f>'[3]09'!O7</f>
        <v>0</v>
      </c>
      <c r="O5" s="17">
        <f t="shared" ref="O5:O68" si="28">SUM(I5:N5)</f>
        <v>522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202</v>
      </c>
      <c r="V5" s="16">
        <f t="shared" si="0"/>
        <v>0</v>
      </c>
      <c r="W5" s="17">
        <f t="shared" ref="W5:W68" si="30">SUM(Q5:V5)</f>
        <v>522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202</v>
      </c>
      <c r="AQ5" s="8">
        <f t="shared" si="3"/>
        <v>0</v>
      </c>
      <c r="AR5" s="8">
        <f t="shared" si="18"/>
        <v>458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940</v>
      </c>
      <c r="G6" s="16">
        <f>'[3]09'!G8</f>
        <v>0</v>
      </c>
      <c r="H6" s="17">
        <f t="shared" si="27"/>
        <v>1260</v>
      </c>
      <c r="I6" s="15">
        <f>'[3]09'!J8</f>
        <v>320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202</v>
      </c>
      <c r="N6" s="16">
        <f>'[3]09'!O8</f>
        <v>0</v>
      </c>
      <c r="O6" s="17">
        <f t="shared" si="28"/>
        <v>522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202</v>
      </c>
      <c r="V6" s="16">
        <f t="shared" si="0"/>
        <v>0</v>
      </c>
      <c r="W6" s="17">
        <f t="shared" si="30"/>
        <v>522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202</v>
      </c>
      <c r="AQ6" s="8">
        <f t="shared" si="3"/>
        <v>0</v>
      </c>
      <c r="AR6" s="8">
        <f t="shared" si="18"/>
        <v>458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940</v>
      </c>
      <c r="G7" s="16">
        <f>'[3]09'!G9</f>
        <v>0</v>
      </c>
      <c r="H7" s="17">
        <f t="shared" si="27"/>
        <v>1260</v>
      </c>
      <c r="I7" s="15">
        <f>'[3]09'!J9</f>
        <v>320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202</v>
      </c>
      <c r="N7" s="16">
        <f>'[3]09'!O9</f>
        <v>0</v>
      </c>
      <c r="O7" s="17">
        <f t="shared" si="28"/>
        <v>522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202</v>
      </c>
      <c r="V7" s="16">
        <f t="shared" si="0"/>
        <v>0</v>
      </c>
      <c r="W7" s="17">
        <f t="shared" si="30"/>
        <v>522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202</v>
      </c>
      <c r="AQ7" s="8">
        <f t="shared" si="3"/>
        <v>0</v>
      </c>
      <c r="AR7" s="8">
        <f t="shared" si="18"/>
        <v>458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940</v>
      </c>
      <c r="G8" s="16">
        <f>'[3]09'!G10</f>
        <v>0</v>
      </c>
      <c r="H8" s="17">
        <f t="shared" si="27"/>
        <v>1260</v>
      </c>
      <c r="I8" s="15">
        <f>'[3]09'!J10</f>
        <v>320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202</v>
      </c>
      <c r="N8" s="16">
        <f>'[3]09'!O10</f>
        <v>0</v>
      </c>
      <c r="O8" s="17">
        <f t="shared" si="28"/>
        <v>522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202</v>
      </c>
      <c r="V8" s="16">
        <f t="shared" si="0"/>
        <v>0</v>
      </c>
      <c r="W8" s="17">
        <f t="shared" si="30"/>
        <v>522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202</v>
      </c>
      <c r="AQ8" s="8">
        <f t="shared" si="3"/>
        <v>0</v>
      </c>
      <c r="AR8" s="8">
        <f t="shared" si="18"/>
        <v>458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940</v>
      </c>
      <c r="G9" s="16">
        <f>'[3]09'!G11</f>
        <v>0</v>
      </c>
      <c r="H9" s="17">
        <f t="shared" si="27"/>
        <v>1260</v>
      </c>
      <c r="I9" s="15">
        <f>'[3]09'!J11</f>
        <v>320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202</v>
      </c>
      <c r="N9" s="16">
        <f>'[3]09'!O11</f>
        <v>0</v>
      </c>
      <c r="O9" s="17">
        <f t="shared" si="28"/>
        <v>522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202</v>
      </c>
      <c r="V9" s="16">
        <f t="shared" si="0"/>
        <v>0</v>
      </c>
      <c r="W9" s="17">
        <f t="shared" si="30"/>
        <v>522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202</v>
      </c>
      <c r="AQ9" s="8">
        <f t="shared" si="3"/>
        <v>0</v>
      </c>
      <c r="AR9" s="8">
        <f t="shared" si="18"/>
        <v>458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940</v>
      </c>
      <c r="G10" s="16">
        <f>'[3]09'!G12</f>
        <v>0</v>
      </c>
      <c r="H10" s="17">
        <f t="shared" si="27"/>
        <v>1260</v>
      </c>
      <c r="I10" s="15">
        <f>'[3]09'!J12</f>
        <v>320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202</v>
      </c>
      <c r="N10" s="16">
        <f>'[3]09'!O12</f>
        <v>0</v>
      </c>
      <c r="O10" s="17">
        <f t="shared" si="28"/>
        <v>522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202</v>
      </c>
      <c r="V10" s="16">
        <f t="shared" si="0"/>
        <v>0</v>
      </c>
      <c r="W10" s="17">
        <f t="shared" si="30"/>
        <v>522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202</v>
      </c>
      <c r="AQ10" s="8">
        <f t="shared" si="3"/>
        <v>0</v>
      </c>
      <c r="AR10" s="8">
        <f t="shared" si="18"/>
        <v>458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940</v>
      </c>
      <c r="G11" s="16">
        <f>'[3]09'!G13</f>
        <v>0</v>
      </c>
      <c r="H11" s="17">
        <f t="shared" si="27"/>
        <v>1260</v>
      </c>
      <c r="I11" s="15">
        <f>'[3]09'!J13</f>
        <v>320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150</v>
      </c>
      <c r="N11" s="16">
        <f>'[3]09'!O13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3.65</v>
      </c>
      <c r="AC11" s="8">
        <f t="shared" si="9"/>
        <v>0</v>
      </c>
      <c r="AD11" s="8">
        <f t="shared" si="10"/>
        <v>35.65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3.65</v>
      </c>
      <c r="AJ11" s="8">
        <f t="shared" si="16"/>
        <v>0</v>
      </c>
      <c r="AK11" s="8">
        <f t="shared" si="17"/>
        <v>35.65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142.69999999999999</v>
      </c>
      <c r="AQ11" s="8">
        <f t="shared" si="3"/>
        <v>0</v>
      </c>
      <c r="AR11" s="8">
        <f t="shared" si="18"/>
        <v>398.7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3.65</v>
      </c>
      <c r="BB11" s="201">
        <v>0</v>
      </c>
      <c r="BC11" s="8">
        <f t="shared" si="19"/>
        <v>35.65</v>
      </c>
      <c r="BD11" s="201">
        <v>32</v>
      </c>
      <c r="BE11" s="201">
        <v>0</v>
      </c>
      <c r="BF11" s="201">
        <v>0</v>
      </c>
      <c r="BG11" s="201">
        <v>0</v>
      </c>
      <c r="BH11" s="201">
        <v>3.65</v>
      </c>
      <c r="BI11" s="201">
        <v>0</v>
      </c>
      <c r="BJ11" s="8">
        <f t="shared" si="20"/>
        <v>35.65</v>
      </c>
      <c r="BL11" s="8">
        <f t="shared" si="21"/>
        <v>32</v>
      </c>
      <c r="BM11" s="8">
        <f t="shared" si="22"/>
        <v>32</v>
      </c>
      <c r="BN11" s="8">
        <f t="shared" si="23"/>
        <v>35.65</v>
      </c>
      <c r="BO11" s="8">
        <f t="shared" si="24"/>
        <v>35.65</v>
      </c>
      <c r="BP11" s="182">
        <f t="shared" si="25"/>
        <v>-3.6499999999999986</v>
      </c>
      <c r="BQ11" s="182">
        <f t="shared" si="26"/>
        <v>-3.6499999999999986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940</v>
      </c>
      <c r="G12" s="16">
        <f>'[3]09'!G14</f>
        <v>0</v>
      </c>
      <c r="H12" s="17">
        <f t="shared" si="27"/>
        <v>1260</v>
      </c>
      <c r="I12" s="15">
        <f>'[3]09'!J14</f>
        <v>320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150</v>
      </c>
      <c r="N12" s="16">
        <f>'[3]09'!O14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3.65</v>
      </c>
      <c r="AC12" s="8">
        <f t="shared" si="9"/>
        <v>0</v>
      </c>
      <c r="AD12" s="8">
        <f t="shared" si="10"/>
        <v>35.65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3.65</v>
      </c>
      <c r="AJ12" s="8">
        <f t="shared" si="16"/>
        <v>0</v>
      </c>
      <c r="AK12" s="8">
        <f t="shared" si="17"/>
        <v>35.65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142.69999999999999</v>
      </c>
      <c r="AQ12" s="8">
        <f t="shared" si="3"/>
        <v>0</v>
      </c>
      <c r="AR12" s="8">
        <f t="shared" si="18"/>
        <v>398.7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3.65</v>
      </c>
      <c r="BB12" s="201">
        <v>0</v>
      </c>
      <c r="BC12" s="8">
        <f t="shared" si="19"/>
        <v>35.65</v>
      </c>
      <c r="BD12" s="201">
        <v>32</v>
      </c>
      <c r="BE12" s="201">
        <v>0</v>
      </c>
      <c r="BF12" s="201">
        <v>0</v>
      </c>
      <c r="BG12" s="201">
        <v>0</v>
      </c>
      <c r="BH12" s="201">
        <v>3.65</v>
      </c>
      <c r="BI12" s="201">
        <v>0</v>
      </c>
      <c r="BJ12" s="8">
        <f t="shared" si="20"/>
        <v>35.65</v>
      </c>
      <c r="BL12" s="8">
        <f t="shared" si="21"/>
        <v>32</v>
      </c>
      <c r="BM12" s="8">
        <f t="shared" si="22"/>
        <v>32</v>
      </c>
      <c r="BN12" s="8">
        <f t="shared" si="23"/>
        <v>35.65</v>
      </c>
      <c r="BO12" s="8">
        <f t="shared" si="24"/>
        <v>35.65</v>
      </c>
      <c r="BP12" s="182">
        <f t="shared" si="25"/>
        <v>-3.6499999999999986</v>
      </c>
      <c r="BQ12" s="182">
        <f t="shared" si="26"/>
        <v>-3.6499999999999986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940</v>
      </c>
      <c r="G13" s="16">
        <f>'[3]09'!G15</f>
        <v>0</v>
      </c>
      <c r="H13" s="17">
        <f t="shared" si="27"/>
        <v>1260</v>
      </c>
      <c r="I13" s="15">
        <f>'[3]09'!J15</f>
        <v>320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150</v>
      </c>
      <c r="N13" s="16">
        <f>'[3]09'!O15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3.65</v>
      </c>
      <c r="AC13" s="8">
        <f t="shared" si="9"/>
        <v>0</v>
      </c>
      <c r="AD13" s="8">
        <f t="shared" si="10"/>
        <v>35.65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3.65</v>
      </c>
      <c r="AJ13" s="8">
        <f t="shared" si="16"/>
        <v>0</v>
      </c>
      <c r="AK13" s="8">
        <f t="shared" si="17"/>
        <v>35.65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142.69999999999999</v>
      </c>
      <c r="AQ13" s="8">
        <f t="shared" si="3"/>
        <v>0</v>
      </c>
      <c r="AR13" s="8">
        <f t="shared" si="18"/>
        <v>398.7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3.65</v>
      </c>
      <c r="BB13" s="201">
        <v>0</v>
      </c>
      <c r="BC13" s="8">
        <f t="shared" si="19"/>
        <v>35.65</v>
      </c>
      <c r="BD13" s="201">
        <v>32</v>
      </c>
      <c r="BE13" s="201">
        <v>0</v>
      </c>
      <c r="BF13" s="201">
        <v>0</v>
      </c>
      <c r="BG13" s="201">
        <v>0</v>
      </c>
      <c r="BH13" s="201">
        <v>3.65</v>
      </c>
      <c r="BI13" s="201">
        <v>0</v>
      </c>
      <c r="BJ13" s="8">
        <f t="shared" si="20"/>
        <v>35.65</v>
      </c>
      <c r="BL13" s="8">
        <f t="shared" si="21"/>
        <v>32</v>
      </c>
      <c r="BM13" s="8">
        <f t="shared" si="22"/>
        <v>32</v>
      </c>
      <c r="BN13" s="8">
        <f t="shared" si="23"/>
        <v>35.65</v>
      </c>
      <c r="BO13" s="8">
        <f t="shared" si="24"/>
        <v>35.65</v>
      </c>
      <c r="BP13" s="182">
        <f t="shared" si="25"/>
        <v>-3.6499999999999986</v>
      </c>
      <c r="BQ13" s="182">
        <f t="shared" si="26"/>
        <v>-3.6499999999999986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940</v>
      </c>
      <c r="G14" s="16">
        <f>'[3]09'!G16</f>
        <v>0</v>
      </c>
      <c r="H14" s="17">
        <f t="shared" si="27"/>
        <v>1260</v>
      </c>
      <c r="I14" s="15">
        <f>'[3]09'!J16</f>
        <v>320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160</v>
      </c>
      <c r="N14" s="16">
        <f>'[3]09'!O16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160</v>
      </c>
      <c r="V14" s="16">
        <f t="shared" si="0"/>
        <v>0</v>
      </c>
      <c r="W14" s="17">
        <f t="shared" si="30"/>
        <v>480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3.65</v>
      </c>
      <c r="AC14" s="8">
        <f t="shared" si="9"/>
        <v>0</v>
      </c>
      <c r="AD14" s="8">
        <f t="shared" si="10"/>
        <v>35.65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3.65</v>
      </c>
      <c r="AJ14" s="8">
        <f t="shared" si="16"/>
        <v>0</v>
      </c>
      <c r="AK14" s="8">
        <f t="shared" si="17"/>
        <v>35.65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152.69999999999999</v>
      </c>
      <c r="AQ14" s="8">
        <f t="shared" si="3"/>
        <v>0</v>
      </c>
      <c r="AR14" s="8">
        <f t="shared" si="18"/>
        <v>408.7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3.65</v>
      </c>
      <c r="BB14" s="201">
        <v>0</v>
      </c>
      <c r="BC14" s="8">
        <f t="shared" si="19"/>
        <v>35.65</v>
      </c>
      <c r="BD14" s="201">
        <v>32</v>
      </c>
      <c r="BE14" s="201">
        <v>0</v>
      </c>
      <c r="BF14" s="201">
        <v>0</v>
      </c>
      <c r="BG14" s="201">
        <v>0</v>
      </c>
      <c r="BH14" s="201">
        <v>3.65</v>
      </c>
      <c r="BI14" s="201">
        <v>0</v>
      </c>
      <c r="BJ14" s="8">
        <f t="shared" si="20"/>
        <v>35.65</v>
      </c>
      <c r="BL14" s="8">
        <f t="shared" si="21"/>
        <v>32</v>
      </c>
      <c r="BM14" s="8">
        <f t="shared" si="22"/>
        <v>32</v>
      </c>
      <c r="BN14" s="8">
        <f t="shared" si="23"/>
        <v>35.65</v>
      </c>
      <c r="BO14" s="8">
        <f t="shared" si="24"/>
        <v>35.65</v>
      </c>
      <c r="BP14" s="182">
        <f t="shared" si="25"/>
        <v>-3.6499999999999986</v>
      </c>
      <c r="BQ14" s="182">
        <f t="shared" si="26"/>
        <v>-3.6499999999999986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940</v>
      </c>
      <c r="G15" s="16">
        <f>'[3]09'!G17</f>
        <v>0</v>
      </c>
      <c r="H15" s="17">
        <f t="shared" si="27"/>
        <v>1260</v>
      </c>
      <c r="I15" s="15">
        <f>'[3]09'!J17</f>
        <v>320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160</v>
      </c>
      <c r="N15" s="16">
        <f>'[3]09'!O17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160</v>
      </c>
      <c r="V15" s="16">
        <f t="shared" si="0"/>
        <v>0</v>
      </c>
      <c r="W15" s="17">
        <f t="shared" si="30"/>
        <v>480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3.65</v>
      </c>
      <c r="AC15" s="8">
        <f t="shared" si="9"/>
        <v>0</v>
      </c>
      <c r="AD15" s="8">
        <f t="shared" si="10"/>
        <v>35.65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3.65</v>
      </c>
      <c r="AJ15" s="8">
        <f t="shared" si="16"/>
        <v>0</v>
      </c>
      <c r="AK15" s="8">
        <f t="shared" si="17"/>
        <v>35.65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152.69999999999999</v>
      </c>
      <c r="AQ15" s="8">
        <f t="shared" si="3"/>
        <v>0</v>
      </c>
      <c r="AR15" s="8">
        <f t="shared" si="18"/>
        <v>408.7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3.65</v>
      </c>
      <c r="BB15" s="201">
        <v>0</v>
      </c>
      <c r="BC15" s="8">
        <f t="shared" si="19"/>
        <v>35.65</v>
      </c>
      <c r="BD15" s="201">
        <v>32</v>
      </c>
      <c r="BE15" s="201">
        <v>0</v>
      </c>
      <c r="BF15" s="201">
        <v>0</v>
      </c>
      <c r="BG15" s="201">
        <v>0</v>
      </c>
      <c r="BH15" s="201">
        <v>3.65</v>
      </c>
      <c r="BI15" s="201">
        <v>0</v>
      </c>
      <c r="BJ15" s="8">
        <f t="shared" si="20"/>
        <v>35.65</v>
      </c>
      <c r="BL15" s="8">
        <f t="shared" si="21"/>
        <v>32</v>
      </c>
      <c r="BM15" s="8">
        <f t="shared" si="22"/>
        <v>32</v>
      </c>
      <c r="BN15" s="8">
        <f t="shared" si="23"/>
        <v>35.65</v>
      </c>
      <c r="BO15" s="8">
        <f t="shared" si="24"/>
        <v>35.65</v>
      </c>
      <c r="BP15" s="182">
        <f t="shared" si="25"/>
        <v>-3.6499999999999986</v>
      </c>
      <c r="BQ15" s="182">
        <f t="shared" si="26"/>
        <v>-3.6499999999999986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940</v>
      </c>
      <c r="G16" s="16">
        <f>'[3]09'!G18</f>
        <v>0</v>
      </c>
      <c r="H16" s="17">
        <f t="shared" si="27"/>
        <v>1260</v>
      </c>
      <c r="I16" s="15">
        <f>'[3]09'!J18</f>
        <v>320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160</v>
      </c>
      <c r="N16" s="16">
        <f>'[3]09'!O18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160</v>
      </c>
      <c r="V16" s="16">
        <f t="shared" si="0"/>
        <v>0</v>
      </c>
      <c r="W16" s="17">
        <f t="shared" si="30"/>
        <v>480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3.65</v>
      </c>
      <c r="AC16" s="8">
        <f t="shared" si="9"/>
        <v>0</v>
      </c>
      <c r="AD16" s="8">
        <f t="shared" si="10"/>
        <v>35.65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3.65</v>
      </c>
      <c r="AJ16" s="8">
        <f t="shared" si="16"/>
        <v>0</v>
      </c>
      <c r="AK16" s="8">
        <f t="shared" si="17"/>
        <v>35.65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152.69999999999999</v>
      </c>
      <c r="AQ16" s="8">
        <f t="shared" si="3"/>
        <v>0</v>
      </c>
      <c r="AR16" s="8">
        <f t="shared" si="18"/>
        <v>408.7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3.65</v>
      </c>
      <c r="BB16" s="201">
        <v>0</v>
      </c>
      <c r="BC16" s="8">
        <f t="shared" si="19"/>
        <v>35.65</v>
      </c>
      <c r="BD16" s="201">
        <v>32</v>
      </c>
      <c r="BE16" s="201">
        <v>0</v>
      </c>
      <c r="BF16" s="201">
        <v>0</v>
      </c>
      <c r="BG16" s="201">
        <v>0</v>
      </c>
      <c r="BH16" s="201">
        <v>3.65</v>
      </c>
      <c r="BI16" s="201">
        <v>0</v>
      </c>
      <c r="BJ16" s="8">
        <f t="shared" si="20"/>
        <v>35.65</v>
      </c>
      <c r="BL16" s="8">
        <f t="shared" si="21"/>
        <v>32</v>
      </c>
      <c r="BM16" s="8">
        <f t="shared" si="22"/>
        <v>32</v>
      </c>
      <c r="BN16" s="8">
        <f t="shared" si="23"/>
        <v>35.65</v>
      </c>
      <c r="BO16" s="8">
        <f t="shared" si="24"/>
        <v>35.65</v>
      </c>
      <c r="BP16" s="182">
        <f t="shared" si="25"/>
        <v>-3.6499999999999986</v>
      </c>
      <c r="BQ16" s="182">
        <f t="shared" si="26"/>
        <v>-3.6499999999999986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940</v>
      </c>
      <c r="G17" s="16">
        <f>'[3]09'!G19</f>
        <v>0</v>
      </c>
      <c r="H17" s="17">
        <f t="shared" si="27"/>
        <v>1260</v>
      </c>
      <c r="I17" s="15">
        <f>'[3]09'!J19</f>
        <v>320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160</v>
      </c>
      <c r="N17" s="16">
        <f>'[3]09'!O19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160</v>
      </c>
      <c r="V17" s="16">
        <f t="shared" si="0"/>
        <v>0</v>
      </c>
      <c r="W17" s="17">
        <f t="shared" si="30"/>
        <v>480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3.65</v>
      </c>
      <c r="AC17" s="8">
        <f t="shared" si="9"/>
        <v>0</v>
      </c>
      <c r="AD17" s="8">
        <f t="shared" si="10"/>
        <v>35.65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3.65</v>
      </c>
      <c r="AJ17" s="8">
        <f t="shared" si="16"/>
        <v>0</v>
      </c>
      <c r="AK17" s="8">
        <f t="shared" si="17"/>
        <v>35.65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152.69999999999999</v>
      </c>
      <c r="AQ17" s="8">
        <f t="shared" si="3"/>
        <v>0</v>
      </c>
      <c r="AR17" s="8">
        <f t="shared" si="18"/>
        <v>408.7</v>
      </c>
      <c r="AT17" s="8">
        <v>32.840000000000003</v>
      </c>
      <c r="AU17" s="8">
        <v>32.840000000000003</v>
      </c>
      <c r="AW17" s="201">
        <v>32</v>
      </c>
      <c r="AX17" s="201">
        <v>0</v>
      </c>
      <c r="AY17" s="201">
        <v>0</v>
      </c>
      <c r="AZ17" s="201">
        <v>0</v>
      </c>
      <c r="BA17" s="201">
        <v>3.65</v>
      </c>
      <c r="BB17" s="201">
        <v>0</v>
      </c>
      <c r="BC17" s="8">
        <f t="shared" si="19"/>
        <v>35.65</v>
      </c>
      <c r="BD17" s="201">
        <v>32</v>
      </c>
      <c r="BE17" s="201">
        <v>0</v>
      </c>
      <c r="BF17" s="201">
        <v>0</v>
      </c>
      <c r="BG17" s="201">
        <v>0</v>
      </c>
      <c r="BH17" s="201">
        <v>3.65</v>
      </c>
      <c r="BI17" s="201">
        <v>0</v>
      </c>
      <c r="BJ17" s="8">
        <f t="shared" si="20"/>
        <v>35.65</v>
      </c>
      <c r="BL17" s="8">
        <f t="shared" si="21"/>
        <v>32.840000000000003</v>
      </c>
      <c r="BM17" s="8">
        <f t="shared" si="22"/>
        <v>32.840000000000003</v>
      </c>
      <c r="BN17" s="8">
        <f t="shared" si="23"/>
        <v>35.65</v>
      </c>
      <c r="BO17" s="8">
        <f t="shared" si="24"/>
        <v>35.65</v>
      </c>
      <c r="BP17" s="182">
        <f t="shared" si="25"/>
        <v>-2.8099999999999952</v>
      </c>
      <c r="BQ17" s="182">
        <f t="shared" si="26"/>
        <v>-2.8099999999999952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940</v>
      </c>
      <c r="G18" s="16">
        <f>'[3]09'!G20</f>
        <v>0</v>
      </c>
      <c r="H18" s="17">
        <f t="shared" si="27"/>
        <v>1260</v>
      </c>
      <c r="I18" s="15">
        <f>'[3]09'!J20</f>
        <v>320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160</v>
      </c>
      <c r="N18" s="16">
        <f>'[3]09'!O20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160</v>
      </c>
      <c r="V18" s="16">
        <f t="shared" si="0"/>
        <v>0</v>
      </c>
      <c r="W18" s="17">
        <f t="shared" si="30"/>
        <v>480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3.65</v>
      </c>
      <c r="AC18" s="8">
        <f t="shared" si="9"/>
        <v>0</v>
      </c>
      <c r="AD18" s="8">
        <f t="shared" si="10"/>
        <v>35.65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3.65</v>
      </c>
      <c r="AJ18" s="8">
        <f t="shared" si="16"/>
        <v>0</v>
      </c>
      <c r="AK18" s="8">
        <f t="shared" si="17"/>
        <v>35.65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152.69999999999999</v>
      </c>
      <c r="AQ18" s="8">
        <f t="shared" si="3"/>
        <v>0</v>
      </c>
      <c r="AR18" s="8">
        <f t="shared" si="18"/>
        <v>408.7</v>
      </c>
      <c r="AT18" s="8">
        <v>32.840000000000003</v>
      </c>
      <c r="AU18" s="8">
        <v>32.840000000000003</v>
      </c>
      <c r="AW18" s="201">
        <v>32</v>
      </c>
      <c r="AX18" s="201">
        <v>0</v>
      </c>
      <c r="AY18" s="201">
        <v>0</v>
      </c>
      <c r="AZ18" s="201">
        <v>0</v>
      </c>
      <c r="BA18" s="201">
        <v>3.65</v>
      </c>
      <c r="BB18" s="201">
        <v>0</v>
      </c>
      <c r="BC18" s="8">
        <f t="shared" si="19"/>
        <v>35.65</v>
      </c>
      <c r="BD18" s="201">
        <v>32</v>
      </c>
      <c r="BE18" s="201">
        <v>0</v>
      </c>
      <c r="BF18" s="201">
        <v>0</v>
      </c>
      <c r="BG18" s="201">
        <v>0</v>
      </c>
      <c r="BH18" s="201">
        <v>3.65</v>
      </c>
      <c r="BI18" s="201">
        <v>0</v>
      </c>
      <c r="BJ18" s="8">
        <f t="shared" si="20"/>
        <v>35.65</v>
      </c>
      <c r="BL18" s="8">
        <f t="shared" si="21"/>
        <v>32.840000000000003</v>
      </c>
      <c r="BM18" s="8">
        <f t="shared" si="22"/>
        <v>32.840000000000003</v>
      </c>
      <c r="BN18" s="8">
        <f t="shared" si="23"/>
        <v>35.65</v>
      </c>
      <c r="BO18" s="8">
        <f t="shared" si="24"/>
        <v>35.65</v>
      </c>
      <c r="BP18" s="182">
        <f t="shared" si="25"/>
        <v>-2.8099999999999952</v>
      </c>
      <c r="BQ18" s="182">
        <f t="shared" si="26"/>
        <v>-2.8099999999999952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940</v>
      </c>
      <c r="G19" s="16">
        <f>'[3]09'!G21</f>
        <v>0</v>
      </c>
      <c r="H19" s="17">
        <f t="shared" si="27"/>
        <v>1260</v>
      </c>
      <c r="I19" s="15">
        <f>'[3]09'!J21</f>
        <v>320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160</v>
      </c>
      <c r="N19" s="16">
        <f>'[3]09'!O21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160</v>
      </c>
      <c r="V19" s="16">
        <f t="shared" si="29"/>
        <v>0</v>
      </c>
      <c r="W19" s="17">
        <f t="shared" si="30"/>
        <v>480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3.65</v>
      </c>
      <c r="AC19" s="8">
        <f t="shared" si="9"/>
        <v>0</v>
      </c>
      <c r="AD19" s="8">
        <f t="shared" si="10"/>
        <v>35.65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3.65</v>
      </c>
      <c r="AJ19" s="8">
        <f t="shared" si="16"/>
        <v>0</v>
      </c>
      <c r="AK19" s="8">
        <f t="shared" si="17"/>
        <v>35.65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152.69999999999999</v>
      </c>
      <c r="AQ19" s="8">
        <f t="shared" si="31"/>
        <v>0</v>
      </c>
      <c r="AR19" s="8">
        <f t="shared" si="18"/>
        <v>408.7</v>
      </c>
      <c r="AT19" s="8">
        <v>32.840000000000003</v>
      </c>
      <c r="AU19" s="8">
        <v>32.840000000000003</v>
      </c>
      <c r="AW19" s="201">
        <v>32</v>
      </c>
      <c r="AX19" s="201">
        <v>0</v>
      </c>
      <c r="AY19" s="201">
        <v>0</v>
      </c>
      <c r="AZ19" s="201">
        <v>0</v>
      </c>
      <c r="BA19" s="201">
        <v>3.65</v>
      </c>
      <c r="BB19" s="201">
        <v>0</v>
      </c>
      <c r="BC19" s="8">
        <f t="shared" si="19"/>
        <v>35.65</v>
      </c>
      <c r="BD19" s="201">
        <v>32</v>
      </c>
      <c r="BE19" s="201">
        <v>0</v>
      </c>
      <c r="BF19" s="201">
        <v>0</v>
      </c>
      <c r="BG19" s="201">
        <v>0</v>
      </c>
      <c r="BH19" s="201">
        <v>3.65</v>
      </c>
      <c r="BI19" s="201">
        <v>0</v>
      </c>
      <c r="BJ19" s="8">
        <f t="shared" si="20"/>
        <v>35.65</v>
      </c>
      <c r="BL19" s="8">
        <f t="shared" si="21"/>
        <v>32.840000000000003</v>
      </c>
      <c r="BM19" s="8">
        <f t="shared" si="22"/>
        <v>32.840000000000003</v>
      </c>
      <c r="BN19" s="8">
        <f t="shared" si="23"/>
        <v>35.65</v>
      </c>
      <c r="BO19" s="8">
        <f t="shared" si="24"/>
        <v>35.65</v>
      </c>
      <c r="BP19" s="182">
        <f t="shared" si="25"/>
        <v>-2.8099999999999952</v>
      </c>
      <c r="BQ19" s="182">
        <f t="shared" si="26"/>
        <v>-2.8099999999999952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940</v>
      </c>
      <c r="G20" s="16">
        <f>'[3]09'!G22</f>
        <v>0</v>
      </c>
      <c r="H20" s="17">
        <f t="shared" si="27"/>
        <v>1260</v>
      </c>
      <c r="I20" s="15">
        <f>'[3]09'!J22</f>
        <v>320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160</v>
      </c>
      <c r="N20" s="16">
        <f>'[3]09'!O22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160</v>
      </c>
      <c r="V20" s="16">
        <f t="shared" si="29"/>
        <v>0</v>
      </c>
      <c r="W20" s="17">
        <f t="shared" si="30"/>
        <v>480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3.65</v>
      </c>
      <c r="AC20" s="8">
        <f t="shared" si="9"/>
        <v>0</v>
      </c>
      <c r="AD20" s="8">
        <f t="shared" si="10"/>
        <v>35.65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3.65</v>
      </c>
      <c r="AJ20" s="8">
        <f t="shared" si="16"/>
        <v>0</v>
      </c>
      <c r="AK20" s="8">
        <f t="shared" si="17"/>
        <v>35.65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152.69999999999999</v>
      </c>
      <c r="AQ20" s="8">
        <f t="shared" si="31"/>
        <v>0</v>
      </c>
      <c r="AR20" s="8">
        <f t="shared" si="18"/>
        <v>408.7</v>
      </c>
      <c r="AT20" s="8">
        <v>32.840000000000003</v>
      </c>
      <c r="AU20" s="8">
        <v>32.840000000000003</v>
      </c>
      <c r="AW20" s="201">
        <v>32</v>
      </c>
      <c r="AX20" s="201">
        <v>0</v>
      </c>
      <c r="AY20" s="201">
        <v>0</v>
      </c>
      <c r="AZ20" s="201">
        <v>0</v>
      </c>
      <c r="BA20" s="201">
        <v>3.65</v>
      </c>
      <c r="BB20" s="201">
        <v>0</v>
      </c>
      <c r="BC20" s="8">
        <f t="shared" si="19"/>
        <v>35.65</v>
      </c>
      <c r="BD20" s="201">
        <v>32</v>
      </c>
      <c r="BE20" s="201">
        <v>0</v>
      </c>
      <c r="BF20" s="201">
        <v>0</v>
      </c>
      <c r="BG20" s="201">
        <v>0</v>
      </c>
      <c r="BH20" s="201">
        <v>3.65</v>
      </c>
      <c r="BI20" s="201">
        <v>0</v>
      </c>
      <c r="BJ20" s="8">
        <f t="shared" si="20"/>
        <v>35.65</v>
      </c>
      <c r="BL20" s="8">
        <f t="shared" si="21"/>
        <v>32.840000000000003</v>
      </c>
      <c r="BM20" s="8">
        <f t="shared" si="22"/>
        <v>32.840000000000003</v>
      </c>
      <c r="BN20" s="8">
        <f t="shared" si="23"/>
        <v>35.65</v>
      </c>
      <c r="BO20" s="8">
        <f t="shared" si="24"/>
        <v>35.65</v>
      </c>
      <c r="BP20" s="182">
        <f t="shared" si="25"/>
        <v>-2.8099999999999952</v>
      </c>
      <c r="BQ20" s="182">
        <f t="shared" si="26"/>
        <v>-2.8099999999999952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940</v>
      </c>
      <c r="G21" s="16">
        <f>'[3]09'!G23</f>
        <v>0</v>
      </c>
      <c r="H21" s="17">
        <f t="shared" si="27"/>
        <v>1260</v>
      </c>
      <c r="I21" s="15">
        <f>'[3]09'!J23</f>
        <v>320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160</v>
      </c>
      <c r="N21" s="16">
        <f>'[3]09'!O23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160</v>
      </c>
      <c r="V21" s="16">
        <f t="shared" si="29"/>
        <v>0</v>
      </c>
      <c r="W21" s="17">
        <f t="shared" si="30"/>
        <v>480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3.65</v>
      </c>
      <c r="AC21" s="8">
        <f t="shared" si="9"/>
        <v>0</v>
      </c>
      <c r="AD21" s="8">
        <f t="shared" si="10"/>
        <v>35.65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3.65</v>
      </c>
      <c r="AJ21" s="8">
        <f t="shared" si="16"/>
        <v>0</v>
      </c>
      <c r="AK21" s="8">
        <f t="shared" si="17"/>
        <v>35.65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152.69999999999999</v>
      </c>
      <c r="AQ21" s="8">
        <f t="shared" si="31"/>
        <v>0</v>
      </c>
      <c r="AR21" s="8">
        <f t="shared" si="18"/>
        <v>408.7</v>
      </c>
      <c r="AT21" s="8">
        <v>32.840000000000003</v>
      </c>
      <c r="AU21" s="8">
        <v>32.840000000000003</v>
      </c>
      <c r="AW21" s="201">
        <v>32</v>
      </c>
      <c r="AX21" s="201">
        <v>0</v>
      </c>
      <c r="AY21" s="201">
        <v>0</v>
      </c>
      <c r="AZ21" s="201">
        <v>0</v>
      </c>
      <c r="BA21" s="201">
        <v>3.65</v>
      </c>
      <c r="BB21" s="201">
        <v>0</v>
      </c>
      <c r="BC21" s="8">
        <f t="shared" si="19"/>
        <v>35.65</v>
      </c>
      <c r="BD21" s="201">
        <v>32</v>
      </c>
      <c r="BE21" s="201">
        <v>0</v>
      </c>
      <c r="BF21" s="201">
        <v>0</v>
      </c>
      <c r="BG21" s="201">
        <v>0</v>
      </c>
      <c r="BH21" s="201">
        <v>3.65</v>
      </c>
      <c r="BI21" s="201">
        <v>0</v>
      </c>
      <c r="BJ21" s="8">
        <f t="shared" si="20"/>
        <v>35.65</v>
      </c>
      <c r="BL21" s="8">
        <f t="shared" si="21"/>
        <v>32.840000000000003</v>
      </c>
      <c r="BM21" s="8">
        <f t="shared" si="22"/>
        <v>32.840000000000003</v>
      </c>
      <c r="BN21" s="8">
        <f t="shared" si="23"/>
        <v>35.65</v>
      </c>
      <c r="BO21" s="8">
        <f t="shared" si="24"/>
        <v>35.65</v>
      </c>
      <c r="BP21" s="182">
        <f t="shared" si="25"/>
        <v>-2.8099999999999952</v>
      </c>
      <c r="BQ21" s="182">
        <f t="shared" si="26"/>
        <v>-2.8099999999999952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940</v>
      </c>
      <c r="G22" s="16">
        <f>'[3]09'!G24</f>
        <v>0</v>
      </c>
      <c r="H22" s="17">
        <f t="shared" si="27"/>
        <v>1260</v>
      </c>
      <c r="I22" s="15">
        <f>'[3]09'!J24</f>
        <v>320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160</v>
      </c>
      <c r="N22" s="16">
        <f>'[3]09'!O24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160</v>
      </c>
      <c r="V22" s="16">
        <f t="shared" si="29"/>
        <v>0</v>
      </c>
      <c r="W22" s="17">
        <f t="shared" si="30"/>
        <v>480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3.65</v>
      </c>
      <c r="AC22" s="8">
        <f t="shared" si="9"/>
        <v>0</v>
      </c>
      <c r="AD22" s="8">
        <f t="shared" si="10"/>
        <v>35.65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3.65</v>
      </c>
      <c r="AJ22" s="8">
        <f t="shared" si="16"/>
        <v>0</v>
      </c>
      <c r="AK22" s="8">
        <f t="shared" si="17"/>
        <v>35.65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152.69999999999999</v>
      </c>
      <c r="AQ22" s="8">
        <f t="shared" si="31"/>
        <v>0</v>
      </c>
      <c r="AR22" s="8">
        <f t="shared" si="18"/>
        <v>408.7</v>
      </c>
      <c r="AT22" s="8">
        <v>32.840000000000003</v>
      </c>
      <c r="AU22" s="8">
        <v>32.840000000000003</v>
      </c>
      <c r="AW22" s="201">
        <v>32</v>
      </c>
      <c r="AX22" s="201">
        <v>0</v>
      </c>
      <c r="AY22" s="201">
        <v>0</v>
      </c>
      <c r="AZ22" s="201">
        <v>0</v>
      </c>
      <c r="BA22" s="201">
        <v>3.65</v>
      </c>
      <c r="BB22" s="201">
        <v>0</v>
      </c>
      <c r="BC22" s="8">
        <f t="shared" si="19"/>
        <v>35.65</v>
      </c>
      <c r="BD22" s="201">
        <v>32</v>
      </c>
      <c r="BE22" s="201">
        <v>0</v>
      </c>
      <c r="BF22" s="201">
        <v>0</v>
      </c>
      <c r="BG22" s="201">
        <v>0</v>
      </c>
      <c r="BH22" s="201">
        <v>3.65</v>
      </c>
      <c r="BI22" s="201">
        <v>0</v>
      </c>
      <c r="BJ22" s="8">
        <f t="shared" si="20"/>
        <v>35.65</v>
      </c>
      <c r="BL22" s="8">
        <f t="shared" si="21"/>
        <v>32.840000000000003</v>
      </c>
      <c r="BM22" s="8">
        <f t="shared" si="22"/>
        <v>32.840000000000003</v>
      </c>
      <c r="BN22" s="8">
        <f t="shared" si="23"/>
        <v>35.65</v>
      </c>
      <c r="BO22" s="8">
        <f t="shared" si="24"/>
        <v>35.65</v>
      </c>
      <c r="BP22" s="182">
        <f t="shared" si="25"/>
        <v>-2.8099999999999952</v>
      </c>
      <c r="BQ22" s="182">
        <f t="shared" si="26"/>
        <v>-2.8099999999999952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940</v>
      </c>
      <c r="G23" s="16">
        <f>'[3]09'!G25</f>
        <v>0</v>
      </c>
      <c r="H23" s="17">
        <f t="shared" si="27"/>
        <v>1260</v>
      </c>
      <c r="I23" s="15">
        <f>'[3]09'!J25</f>
        <v>320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160</v>
      </c>
      <c r="N23" s="16">
        <f>'[3]09'!O25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160</v>
      </c>
      <c r="V23" s="16">
        <f t="shared" si="29"/>
        <v>0</v>
      </c>
      <c r="W23" s="17">
        <f t="shared" si="30"/>
        <v>480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3.65</v>
      </c>
      <c r="AC23" s="8">
        <f t="shared" si="9"/>
        <v>0</v>
      </c>
      <c r="AD23" s="8">
        <f t="shared" si="10"/>
        <v>35.65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3.65</v>
      </c>
      <c r="AJ23" s="8">
        <f t="shared" si="16"/>
        <v>0</v>
      </c>
      <c r="AK23" s="8">
        <f t="shared" si="17"/>
        <v>35.65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152.69999999999999</v>
      </c>
      <c r="AQ23" s="8">
        <f t="shared" si="31"/>
        <v>0</v>
      </c>
      <c r="AR23" s="8">
        <f t="shared" si="18"/>
        <v>408.7</v>
      </c>
      <c r="AT23" s="8">
        <v>32.840000000000003</v>
      </c>
      <c r="AU23" s="8">
        <v>32.840000000000003</v>
      </c>
      <c r="AW23" s="201">
        <v>32</v>
      </c>
      <c r="AX23" s="201">
        <v>0</v>
      </c>
      <c r="AY23" s="201">
        <v>0</v>
      </c>
      <c r="AZ23" s="201">
        <v>0</v>
      </c>
      <c r="BA23" s="201">
        <v>3.65</v>
      </c>
      <c r="BB23" s="201">
        <v>0</v>
      </c>
      <c r="BC23" s="8">
        <f t="shared" si="19"/>
        <v>35.65</v>
      </c>
      <c r="BD23" s="201">
        <v>32</v>
      </c>
      <c r="BE23" s="201">
        <v>0</v>
      </c>
      <c r="BF23" s="201">
        <v>0</v>
      </c>
      <c r="BG23" s="201">
        <v>0</v>
      </c>
      <c r="BH23" s="201">
        <v>3.65</v>
      </c>
      <c r="BI23" s="201">
        <v>0</v>
      </c>
      <c r="BJ23" s="8">
        <f t="shared" si="20"/>
        <v>35.65</v>
      </c>
      <c r="BL23" s="8">
        <f t="shared" si="21"/>
        <v>32.840000000000003</v>
      </c>
      <c r="BM23" s="8">
        <f t="shared" si="22"/>
        <v>32.840000000000003</v>
      </c>
      <c r="BN23" s="8">
        <f t="shared" si="23"/>
        <v>35.65</v>
      </c>
      <c r="BO23" s="8">
        <f t="shared" si="24"/>
        <v>35.65</v>
      </c>
      <c r="BP23" s="182">
        <f t="shared" si="25"/>
        <v>-2.8099999999999952</v>
      </c>
      <c r="BQ23" s="182">
        <f t="shared" si="26"/>
        <v>-2.8099999999999952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940</v>
      </c>
      <c r="G24" s="16">
        <f>'[3]09'!G26</f>
        <v>0</v>
      </c>
      <c r="H24" s="17">
        <f t="shared" si="27"/>
        <v>1260</v>
      </c>
      <c r="I24" s="15">
        <f>'[3]09'!J26</f>
        <v>320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160</v>
      </c>
      <c r="N24" s="16">
        <f>'[3]09'!O26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160</v>
      </c>
      <c r="V24" s="16">
        <f t="shared" si="29"/>
        <v>0</v>
      </c>
      <c r="W24" s="17">
        <f t="shared" si="30"/>
        <v>480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3.65</v>
      </c>
      <c r="AC24" s="8">
        <f t="shared" si="9"/>
        <v>0</v>
      </c>
      <c r="AD24" s="8">
        <f t="shared" si="10"/>
        <v>35.65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3.65</v>
      </c>
      <c r="AJ24" s="8">
        <f t="shared" si="16"/>
        <v>0</v>
      </c>
      <c r="AK24" s="8">
        <f t="shared" si="17"/>
        <v>35.65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152.69999999999999</v>
      </c>
      <c r="AQ24" s="8">
        <f t="shared" si="31"/>
        <v>0</v>
      </c>
      <c r="AR24" s="8">
        <f t="shared" si="18"/>
        <v>408.7</v>
      </c>
      <c r="AT24" s="8">
        <v>32.840000000000003</v>
      </c>
      <c r="AU24" s="8">
        <v>32.840000000000003</v>
      </c>
      <c r="AW24" s="201">
        <v>32</v>
      </c>
      <c r="AX24" s="201">
        <v>0</v>
      </c>
      <c r="AY24" s="201">
        <v>0</v>
      </c>
      <c r="AZ24" s="201">
        <v>0</v>
      </c>
      <c r="BA24" s="201">
        <v>3.65</v>
      </c>
      <c r="BB24" s="201">
        <v>0</v>
      </c>
      <c r="BC24" s="8">
        <f t="shared" si="19"/>
        <v>35.65</v>
      </c>
      <c r="BD24" s="201">
        <v>32</v>
      </c>
      <c r="BE24" s="201">
        <v>0</v>
      </c>
      <c r="BF24" s="201">
        <v>0</v>
      </c>
      <c r="BG24" s="201">
        <v>0</v>
      </c>
      <c r="BH24" s="201">
        <v>3.65</v>
      </c>
      <c r="BI24" s="201">
        <v>0</v>
      </c>
      <c r="BJ24" s="8">
        <f t="shared" si="20"/>
        <v>35.65</v>
      </c>
      <c r="BL24" s="8">
        <f t="shared" si="21"/>
        <v>32.840000000000003</v>
      </c>
      <c r="BM24" s="8">
        <f t="shared" si="22"/>
        <v>32.840000000000003</v>
      </c>
      <c r="BN24" s="8">
        <f t="shared" si="23"/>
        <v>35.65</v>
      </c>
      <c r="BO24" s="8">
        <f t="shared" si="24"/>
        <v>35.65</v>
      </c>
      <c r="BP24" s="182">
        <f t="shared" si="25"/>
        <v>-2.8099999999999952</v>
      </c>
      <c r="BQ24" s="182">
        <f t="shared" si="26"/>
        <v>-2.8099999999999952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940</v>
      </c>
      <c r="G25" s="16">
        <f>'[3]09'!G27</f>
        <v>0</v>
      </c>
      <c r="H25" s="17">
        <f t="shared" si="27"/>
        <v>1260</v>
      </c>
      <c r="I25" s="15">
        <f>'[3]09'!J27</f>
        <v>320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160</v>
      </c>
      <c r="N25" s="16">
        <f>'[3]09'!O27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160</v>
      </c>
      <c r="V25" s="16">
        <f t="shared" si="29"/>
        <v>0</v>
      </c>
      <c r="W25" s="17">
        <f t="shared" si="30"/>
        <v>480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3.65</v>
      </c>
      <c r="AC25" s="8">
        <f t="shared" si="9"/>
        <v>0</v>
      </c>
      <c r="AD25" s="8">
        <f t="shared" si="10"/>
        <v>35.65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3.65</v>
      </c>
      <c r="AJ25" s="8">
        <f t="shared" si="16"/>
        <v>0</v>
      </c>
      <c r="AK25" s="8">
        <f t="shared" si="17"/>
        <v>35.65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152.69999999999999</v>
      </c>
      <c r="AQ25" s="8">
        <f t="shared" si="31"/>
        <v>0</v>
      </c>
      <c r="AR25" s="8">
        <f t="shared" si="18"/>
        <v>408.7</v>
      </c>
      <c r="AT25" s="8">
        <v>32.840000000000003</v>
      </c>
      <c r="AU25" s="8">
        <v>32.840000000000003</v>
      </c>
      <c r="AW25" s="201">
        <v>32</v>
      </c>
      <c r="AX25" s="201">
        <v>0</v>
      </c>
      <c r="AY25" s="201">
        <v>0</v>
      </c>
      <c r="AZ25" s="201">
        <v>0</v>
      </c>
      <c r="BA25" s="201">
        <v>3.65</v>
      </c>
      <c r="BB25" s="201">
        <v>0</v>
      </c>
      <c r="BC25" s="8">
        <f t="shared" si="19"/>
        <v>35.65</v>
      </c>
      <c r="BD25" s="201">
        <v>32</v>
      </c>
      <c r="BE25" s="201">
        <v>0</v>
      </c>
      <c r="BF25" s="201">
        <v>0</v>
      </c>
      <c r="BG25" s="201">
        <v>0</v>
      </c>
      <c r="BH25" s="201">
        <v>3.65</v>
      </c>
      <c r="BI25" s="201">
        <v>0</v>
      </c>
      <c r="BJ25" s="8">
        <f t="shared" si="20"/>
        <v>35.65</v>
      </c>
      <c r="BL25" s="8">
        <f t="shared" si="21"/>
        <v>32.840000000000003</v>
      </c>
      <c r="BM25" s="8">
        <f t="shared" si="22"/>
        <v>32.840000000000003</v>
      </c>
      <c r="BN25" s="8">
        <f t="shared" si="23"/>
        <v>35.65</v>
      </c>
      <c r="BO25" s="8">
        <f t="shared" si="24"/>
        <v>35.65</v>
      </c>
      <c r="BP25" s="182">
        <f t="shared" si="25"/>
        <v>-2.8099999999999952</v>
      </c>
      <c r="BQ25" s="182">
        <f t="shared" si="26"/>
        <v>-2.8099999999999952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940</v>
      </c>
      <c r="G26" s="16">
        <f>'[3]09'!G28</f>
        <v>0</v>
      </c>
      <c r="H26" s="17">
        <f t="shared" si="27"/>
        <v>1260</v>
      </c>
      <c r="I26" s="15">
        <f>'[3]09'!J28</f>
        <v>320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160</v>
      </c>
      <c r="N26" s="16">
        <f>'[3]09'!O28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160</v>
      </c>
      <c r="V26" s="16">
        <f t="shared" si="29"/>
        <v>0</v>
      </c>
      <c r="W26" s="17">
        <f t="shared" si="30"/>
        <v>480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3.65</v>
      </c>
      <c r="AC26" s="8">
        <f t="shared" si="9"/>
        <v>0</v>
      </c>
      <c r="AD26" s="8">
        <f t="shared" si="10"/>
        <v>35.65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3.65</v>
      </c>
      <c r="AJ26" s="8">
        <f t="shared" si="16"/>
        <v>0</v>
      </c>
      <c r="AK26" s="8">
        <f t="shared" si="17"/>
        <v>35.65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152.69999999999999</v>
      </c>
      <c r="AQ26" s="8">
        <f t="shared" si="31"/>
        <v>0</v>
      </c>
      <c r="AR26" s="8">
        <f t="shared" si="18"/>
        <v>408.7</v>
      </c>
      <c r="AT26" s="8">
        <v>32.840000000000003</v>
      </c>
      <c r="AU26" s="8">
        <v>32.840000000000003</v>
      </c>
      <c r="AW26" s="201">
        <v>32</v>
      </c>
      <c r="AX26" s="201">
        <v>0</v>
      </c>
      <c r="AY26" s="201">
        <v>0</v>
      </c>
      <c r="AZ26" s="201">
        <v>0</v>
      </c>
      <c r="BA26" s="201">
        <v>3.65</v>
      </c>
      <c r="BB26" s="201">
        <v>0</v>
      </c>
      <c r="BC26" s="8">
        <f t="shared" si="19"/>
        <v>35.65</v>
      </c>
      <c r="BD26" s="201">
        <v>32</v>
      </c>
      <c r="BE26" s="201">
        <v>0</v>
      </c>
      <c r="BF26" s="201">
        <v>0</v>
      </c>
      <c r="BG26" s="201">
        <v>0</v>
      </c>
      <c r="BH26" s="201">
        <v>3.65</v>
      </c>
      <c r="BI26" s="201">
        <v>0</v>
      </c>
      <c r="BJ26" s="8">
        <f t="shared" si="20"/>
        <v>35.65</v>
      </c>
      <c r="BL26" s="8">
        <f t="shared" si="21"/>
        <v>32.840000000000003</v>
      </c>
      <c r="BM26" s="8">
        <f t="shared" si="22"/>
        <v>32.840000000000003</v>
      </c>
      <c r="BN26" s="8">
        <f t="shared" si="23"/>
        <v>35.65</v>
      </c>
      <c r="BO26" s="8">
        <f t="shared" si="24"/>
        <v>35.65</v>
      </c>
      <c r="BP26" s="182">
        <f t="shared" si="25"/>
        <v>-2.8099999999999952</v>
      </c>
      <c r="BQ26" s="182">
        <f t="shared" si="26"/>
        <v>-2.8099999999999952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940</v>
      </c>
      <c r="G27" s="16">
        <f>'[3]09'!G29</f>
        <v>0</v>
      </c>
      <c r="H27" s="17">
        <f t="shared" si="27"/>
        <v>1260</v>
      </c>
      <c r="I27" s="15">
        <f>'[3]09'!J29</f>
        <v>320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160</v>
      </c>
      <c r="N27" s="16">
        <f>'[3]09'!O29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160</v>
      </c>
      <c r="V27" s="16">
        <f t="shared" si="29"/>
        <v>0</v>
      </c>
      <c r="W27" s="17">
        <f t="shared" si="30"/>
        <v>480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3.65</v>
      </c>
      <c r="AC27" s="8">
        <f t="shared" si="9"/>
        <v>0</v>
      </c>
      <c r="AD27" s="8">
        <f t="shared" si="10"/>
        <v>35.65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3.65</v>
      </c>
      <c r="AJ27" s="8">
        <f t="shared" si="16"/>
        <v>0</v>
      </c>
      <c r="AK27" s="8">
        <f t="shared" si="17"/>
        <v>35.65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152.69999999999999</v>
      </c>
      <c r="AQ27" s="8">
        <f t="shared" si="31"/>
        <v>0</v>
      </c>
      <c r="AR27" s="8">
        <f t="shared" si="18"/>
        <v>408.7</v>
      </c>
      <c r="AT27" s="8">
        <v>32.840000000000003</v>
      </c>
      <c r="AU27" s="8">
        <v>32.840000000000003</v>
      </c>
      <c r="AW27" s="201">
        <v>32</v>
      </c>
      <c r="AX27" s="201">
        <v>0</v>
      </c>
      <c r="AY27" s="201">
        <v>0</v>
      </c>
      <c r="AZ27" s="201">
        <v>0</v>
      </c>
      <c r="BA27" s="201">
        <v>3.65</v>
      </c>
      <c r="BB27" s="201">
        <v>0</v>
      </c>
      <c r="BC27" s="8">
        <f t="shared" si="19"/>
        <v>35.65</v>
      </c>
      <c r="BD27" s="201">
        <v>32</v>
      </c>
      <c r="BE27" s="201">
        <v>0</v>
      </c>
      <c r="BF27" s="201">
        <v>0</v>
      </c>
      <c r="BG27" s="201">
        <v>0</v>
      </c>
      <c r="BH27" s="201">
        <v>3.65</v>
      </c>
      <c r="BI27" s="201">
        <v>0</v>
      </c>
      <c r="BJ27" s="8">
        <f t="shared" si="20"/>
        <v>35.65</v>
      </c>
      <c r="BL27" s="8">
        <f t="shared" si="21"/>
        <v>32.840000000000003</v>
      </c>
      <c r="BM27" s="8">
        <f t="shared" si="22"/>
        <v>32.840000000000003</v>
      </c>
      <c r="BN27" s="8">
        <f t="shared" si="23"/>
        <v>35.65</v>
      </c>
      <c r="BO27" s="8">
        <f t="shared" si="24"/>
        <v>35.65</v>
      </c>
      <c r="BP27" s="182">
        <f t="shared" si="25"/>
        <v>-2.8099999999999952</v>
      </c>
      <c r="BQ27" s="182">
        <f t="shared" si="26"/>
        <v>-2.8099999999999952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940</v>
      </c>
      <c r="G28" s="16">
        <f>'[3]09'!G30</f>
        <v>0</v>
      </c>
      <c r="H28" s="17">
        <f t="shared" si="27"/>
        <v>1260</v>
      </c>
      <c r="I28" s="15">
        <f>'[3]09'!J30</f>
        <v>320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160</v>
      </c>
      <c r="N28" s="16">
        <f>'[3]09'!O30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160</v>
      </c>
      <c r="V28" s="16">
        <f t="shared" si="29"/>
        <v>0</v>
      </c>
      <c r="W28" s="17">
        <f t="shared" si="30"/>
        <v>480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3.65</v>
      </c>
      <c r="AC28" s="8">
        <f t="shared" si="9"/>
        <v>0</v>
      </c>
      <c r="AD28" s="8">
        <f t="shared" si="10"/>
        <v>35.65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3.65</v>
      </c>
      <c r="AJ28" s="8">
        <f t="shared" si="16"/>
        <v>0</v>
      </c>
      <c r="AK28" s="8">
        <f t="shared" si="17"/>
        <v>35.65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152.69999999999999</v>
      </c>
      <c r="AQ28" s="8">
        <f t="shared" si="31"/>
        <v>0</v>
      </c>
      <c r="AR28" s="8">
        <f t="shared" si="18"/>
        <v>408.7</v>
      </c>
      <c r="AT28" s="8">
        <v>32.840000000000003</v>
      </c>
      <c r="AU28" s="8">
        <v>32.840000000000003</v>
      </c>
      <c r="AW28" s="201">
        <v>32</v>
      </c>
      <c r="AX28" s="201">
        <v>0</v>
      </c>
      <c r="AY28" s="201">
        <v>0</v>
      </c>
      <c r="AZ28" s="201">
        <v>0</v>
      </c>
      <c r="BA28" s="201">
        <v>3.65</v>
      </c>
      <c r="BB28" s="201">
        <v>0</v>
      </c>
      <c r="BC28" s="8">
        <f t="shared" si="19"/>
        <v>35.65</v>
      </c>
      <c r="BD28" s="201">
        <v>32</v>
      </c>
      <c r="BE28" s="201">
        <v>0</v>
      </c>
      <c r="BF28" s="201">
        <v>0</v>
      </c>
      <c r="BG28" s="201">
        <v>0</v>
      </c>
      <c r="BH28" s="201">
        <v>3.65</v>
      </c>
      <c r="BI28" s="201">
        <v>0</v>
      </c>
      <c r="BJ28" s="8">
        <f t="shared" si="20"/>
        <v>35.65</v>
      </c>
      <c r="BL28" s="8">
        <f t="shared" si="21"/>
        <v>32.840000000000003</v>
      </c>
      <c r="BM28" s="8">
        <f t="shared" si="22"/>
        <v>32.840000000000003</v>
      </c>
      <c r="BN28" s="8">
        <f t="shared" si="23"/>
        <v>35.65</v>
      </c>
      <c r="BO28" s="8">
        <f t="shared" si="24"/>
        <v>35.65</v>
      </c>
      <c r="BP28" s="182">
        <f t="shared" si="25"/>
        <v>-2.8099999999999952</v>
      </c>
      <c r="BQ28" s="182">
        <f t="shared" si="26"/>
        <v>-2.8099999999999952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940</v>
      </c>
      <c r="G29" s="16">
        <f>'[3]09'!G31</f>
        <v>0</v>
      </c>
      <c r="H29" s="17">
        <f t="shared" si="27"/>
        <v>1260</v>
      </c>
      <c r="I29" s="15">
        <f>'[3]09'!J31</f>
        <v>320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160</v>
      </c>
      <c r="N29" s="16">
        <f>'[3]09'!O31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160</v>
      </c>
      <c r="V29" s="16">
        <f t="shared" si="29"/>
        <v>0</v>
      </c>
      <c r="W29" s="17">
        <f t="shared" si="30"/>
        <v>480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3.65</v>
      </c>
      <c r="AC29" s="8">
        <f t="shared" si="9"/>
        <v>0</v>
      </c>
      <c r="AD29" s="8">
        <f t="shared" si="10"/>
        <v>35.65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3.65</v>
      </c>
      <c r="AJ29" s="8">
        <f t="shared" si="16"/>
        <v>0</v>
      </c>
      <c r="AK29" s="8">
        <f t="shared" si="17"/>
        <v>35.65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152.69999999999999</v>
      </c>
      <c r="AQ29" s="8">
        <f t="shared" si="31"/>
        <v>0</v>
      </c>
      <c r="AR29" s="8">
        <f t="shared" si="18"/>
        <v>408.7</v>
      </c>
      <c r="AT29" s="8">
        <v>32.840000000000003</v>
      </c>
      <c r="AU29" s="8">
        <v>32.840000000000003</v>
      </c>
      <c r="AW29" s="201">
        <v>32</v>
      </c>
      <c r="AX29" s="201">
        <v>0</v>
      </c>
      <c r="AY29" s="201">
        <v>0</v>
      </c>
      <c r="AZ29" s="201">
        <v>0</v>
      </c>
      <c r="BA29" s="201">
        <v>3.65</v>
      </c>
      <c r="BB29" s="201">
        <v>0</v>
      </c>
      <c r="BC29" s="8">
        <f t="shared" si="19"/>
        <v>35.65</v>
      </c>
      <c r="BD29" s="201">
        <v>32</v>
      </c>
      <c r="BE29" s="201">
        <v>0</v>
      </c>
      <c r="BF29" s="201">
        <v>0</v>
      </c>
      <c r="BG29" s="201">
        <v>0</v>
      </c>
      <c r="BH29" s="201">
        <v>3.65</v>
      </c>
      <c r="BI29" s="201">
        <v>0</v>
      </c>
      <c r="BJ29" s="8">
        <f t="shared" si="20"/>
        <v>35.65</v>
      </c>
      <c r="BL29" s="8">
        <f t="shared" si="21"/>
        <v>32.840000000000003</v>
      </c>
      <c r="BM29" s="8">
        <f t="shared" si="22"/>
        <v>32.840000000000003</v>
      </c>
      <c r="BN29" s="8">
        <f t="shared" si="23"/>
        <v>35.65</v>
      </c>
      <c r="BO29" s="8">
        <f t="shared" si="24"/>
        <v>35.65</v>
      </c>
      <c r="BP29" s="182">
        <f t="shared" si="25"/>
        <v>-2.8099999999999952</v>
      </c>
      <c r="BQ29" s="182">
        <f t="shared" si="26"/>
        <v>-2.8099999999999952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940</v>
      </c>
      <c r="G30" s="16">
        <f>'[3]09'!G32</f>
        <v>0</v>
      </c>
      <c r="H30" s="17">
        <f t="shared" si="27"/>
        <v>1260</v>
      </c>
      <c r="I30" s="15">
        <f>'[3]09'!J32</f>
        <v>320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160</v>
      </c>
      <c r="N30" s="16">
        <f>'[3]09'!O32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160</v>
      </c>
      <c r="V30" s="16">
        <f t="shared" si="29"/>
        <v>0</v>
      </c>
      <c r="W30" s="17">
        <f t="shared" si="30"/>
        <v>480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3.65</v>
      </c>
      <c r="AC30" s="8">
        <f t="shared" si="9"/>
        <v>0</v>
      </c>
      <c r="AD30" s="8">
        <f t="shared" si="10"/>
        <v>35.65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3.65</v>
      </c>
      <c r="AJ30" s="8">
        <f t="shared" si="16"/>
        <v>0</v>
      </c>
      <c r="AK30" s="8">
        <f t="shared" si="17"/>
        <v>35.65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152.69999999999999</v>
      </c>
      <c r="AQ30" s="8">
        <f t="shared" si="31"/>
        <v>0</v>
      </c>
      <c r="AR30" s="8">
        <f t="shared" si="18"/>
        <v>408.7</v>
      </c>
      <c r="AT30" s="8">
        <v>32.840000000000003</v>
      </c>
      <c r="AU30" s="8">
        <v>32.840000000000003</v>
      </c>
      <c r="AW30" s="201">
        <v>32</v>
      </c>
      <c r="AX30" s="201">
        <v>0</v>
      </c>
      <c r="AY30" s="201">
        <v>0</v>
      </c>
      <c r="AZ30" s="201">
        <v>0</v>
      </c>
      <c r="BA30" s="201">
        <v>3.65</v>
      </c>
      <c r="BB30" s="201">
        <v>0</v>
      </c>
      <c r="BC30" s="8">
        <f t="shared" si="19"/>
        <v>35.65</v>
      </c>
      <c r="BD30" s="201">
        <v>32</v>
      </c>
      <c r="BE30" s="201">
        <v>0</v>
      </c>
      <c r="BF30" s="201">
        <v>0</v>
      </c>
      <c r="BG30" s="201">
        <v>0</v>
      </c>
      <c r="BH30" s="201">
        <v>3.65</v>
      </c>
      <c r="BI30" s="201">
        <v>0</v>
      </c>
      <c r="BJ30" s="8">
        <f t="shared" si="20"/>
        <v>35.65</v>
      </c>
      <c r="BL30" s="8">
        <f t="shared" si="21"/>
        <v>32.840000000000003</v>
      </c>
      <c r="BM30" s="8">
        <f t="shared" si="22"/>
        <v>32.840000000000003</v>
      </c>
      <c r="BN30" s="8">
        <f t="shared" si="23"/>
        <v>35.65</v>
      </c>
      <c r="BO30" s="8">
        <f t="shared" si="24"/>
        <v>35.65</v>
      </c>
      <c r="BP30" s="182">
        <f t="shared" si="25"/>
        <v>-2.8099999999999952</v>
      </c>
      <c r="BQ30" s="182">
        <f t="shared" si="26"/>
        <v>-2.8099999999999952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940</v>
      </c>
      <c r="G31" s="16">
        <f>'[3]09'!G33</f>
        <v>0</v>
      </c>
      <c r="H31" s="17">
        <f t="shared" si="27"/>
        <v>1260</v>
      </c>
      <c r="I31" s="15">
        <f>'[3]09'!J33</f>
        <v>320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160</v>
      </c>
      <c r="N31" s="16">
        <f>'[3]09'!O33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160</v>
      </c>
      <c r="V31" s="16">
        <f t="shared" si="29"/>
        <v>0</v>
      </c>
      <c r="W31" s="17">
        <f t="shared" si="30"/>
        <v>480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3.65</v>
      </c>
      <c r="AC31" s="8">
        <f t="shared" si="9"/>
        <v>0</v>
      </c>
      <c r="AD31" s="8">
        <f t="shared" si="10"/>
        <v>35.65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3.65</v>
      </c>
      <c r="AJ31" s="8">
        <f t="shared" si="16"/>
        <v>0</v>
      </c>
      <c r="AK31" s="8">
        <f t="shared" si="17"/>
        <v>35.65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152.69999999999999</v>
      </c>
      <c r="AQ31" s="8">
        <f t="shared" si="31"/>
        <v>0</v>
      </c>
      <c r="AR31" s="8">
        <f t="shared" si="18"/>
        <v>408.7</v>
      </c>
      <c r="AT31" s="8">
        <v>32.840000000000003</v>
      </c>
      <c r="AU31" s="8">
        <v>32.840000000000003</v>
      </c>
      <c r="AW31" s="201">
        <v>32</v>
      </c>
      <c r="AX31" s="201">
        <v>0</v>
      </c>
      <c r="AY31" s="201">
        <v>0</v>
      </c>
      <c r="AZ31" s="201">
        <v>0</v>
      </c>
      <c r="BA31" s="201">
        <v>3.65</v>
      </c>
      <c r="BB31" s="201">
        <v>0</v>
      </c>
      <c r="BC31" s="8">
        <f t="shared" si="19"/>
        <v>35.65</v>
      </c>
      <c r="BD31" s="201">
        <v>32</v>
      </c>
      <c r="BE31" s="201">
        <v>0</v>
      </c>
      <c r="BF31" s="201">
        <v>0</v>
      </c>
      <c r="BG31" s="201">
        <v>0</v>
      </c>
      <c r="BH31" s="201">
        <v>3.65</v>
      </c>
      <c r="BI31" s="201">
        <v>0</v>
      </c>
      <c r="BJ31" s="8">
        <f t="shared" si="20"/>
        <v>35.65</v>
      </c>
      <c r="BL31" s="8">
        <f t="shared" si="21"/>
        <v>32.840000000000003</v>
      </c>
      <c r="BM31" s="8">
        <f t="shared" si="22"/>
        <v>32.840000000000003</v>
      </c>
      <c r="BN31" s="8">
        <f t="shared" si="23"/>
        <v>35.65</v>
      </c>
      <c r="BO31" s="8">
        <f t="shared" si="24"/>
        <v>35.65</v>
      </c>
      <c r="BP31" s="182">
        <f t="shared" si="25"/>
        <v>-2.8099999999999952</v>
      </c>
      <c r="BQ31" s="182">
        <f t="shared" si="26"/>
        <v>-2.8099999999999952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940</v>
      </c>
      <c r="G32" s="16">
        <f>'[3]09'!G34</f>
        <v>0</v>
      </c>
      <c r="H32" s="17">
        <f t="shared" si="27"/>
        <v>1260</v>
      </c>
      <c r="I32" s="15">
        <f>'[3]09'!J34</f>
        <v>320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160</v>
      </c>
      <c r="N32" s="16">
        <f>'[3]09'!O34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160</v>
      </c>
      <c r="V32" s="16">
        <f t="shared" si="29"/>
        <v>0</v>
      </c>
      <c r="W32" s="17">
        <f t="shared" si="30"/>
        <v>480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3.65</v>
      </c>
      <c r="AC32" s="8">
        <f t="shared" si="9"/>
        <v>0</v>
      </c>
      <c r="AD32" s="8">
        <f t="shared" si="10"/>
        <v>35.65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3.65</v>
      </c>
      <c r="AJ32" s="8">
        <f t="shared" si="16"/>
        <v>0</v>
      </c>
      <c r="AK32" s="8">
        <f t="shared" si="17"/>
        <v>35.65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152.69999999999999</v>
      </c>
      <c r="AQ32" s="8">
        <f t="shared" si="31"/>
        <v>0</v>
      </c>
      <c r="AR32" s="8">
        <f t="shared" si="18"/>
        <v>408.7</v>
      </c>
      <c r="AT32" s="8">
        <v>32.840000000000003</v>
      </c>
      <c r="AU32" s="8">
        <v>32.840000000000003</v>
      </c>
      <c r="AW32" s="201">
        <v>32</v>
      </c>
      <c r="AX32" s="201">
        <v>0</v>
      </c>
      <c r="AY32" s="201">
        <v>0</v>
      </c>
      <c r="AZ32" s="201">
        <v>0</v>
      </c>
      <c r="BA32" s="201">
        <v>3.65</v>
      </c>
      <c r="BB32" s="201">
        <v>0</v>
      </c>
      <c r="BC32" s="8">
        <f t="shared" si="19"/>
        <v>35.65</v>
      </c>
      <c r="BD32" s="201">
        <v>32</v>
      </c>
      <c r="BE32" s="201">
        <v>0</v>
      </c>
      <c r="BF32" s="201">
        <v>0</v>
      </c>
      <c r="BG32" s="201">
        <v>0</v>
      </c>
      <c r="BH32" s="201">
        <v>3.65</v>
      </c>
      <c r="BI32" s="201">
        <v>0</v>
      </c>
      <c r="BJ32" s="8">
        <f t="shared" si="20"/>
        <v>35.65</v>
      </c>
      <c r="BL32" s="8">
        <f t="shared" si="21"/>
        <v>32.840000000000003</v>
      </c>
      <c r="BM32" s="8">
        <f t="shared" si="22"/>
        <v>32.840000000000003</v>
      </c>
      <c r="BN32" s="8">
        <f t="shared" si="23"/>
        <v>35.65</v>
      </c>
      <c r="BO32" s="8">
        <f t="shared" si="24"/>
        <v>35.65</v>
      </c>
      <c r="BP32" s="182">
        <f t="shared" si="25"/>
        <v>-2.8099999999999952</v>
      </c>
      <c r="BQ32" s="182">
        <f t="shared" si="26"/>
        <v>-2.8099999999999952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940</v>
      </c>
      <c r="G33" s="16">
        <f>'[3]09'!G35</f>
        <v>0</v>
      </c>
      <c r="H33" s="17">
        <f t="shared" si="27"/>
        <v>1260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160</v>
      </c>
      <c r="N33" s="16">
        <f>'[3]09'!O35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160</v>
      </c>
      <c r="V33" s="16">
        <f t="shared" si="29"/>
        <v>0</v>
      </c>
      <c r="W33" s="17">
        <f t="shared" si="30"/>
        <v>480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3.65</v>
      </c>
      <c r="AC33" s="8">
        <f t="shared" si="9"/>
        <v>0</v>
      </c>
      <c r="AD33" s="8">
        <f t="shared" si="10"/>
        <v>35.65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3.65</v>
      </c>
      <c r="AJ33" s="8">
        <f t="shared" si="16"/>
        <v>0</v>
      </c>
      <c r="AK33" s="8">
        <f t="shared" si="17"/>
        <v>35.65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152.69999999999999</v>
      </c>
      <c r="AQ33" s="8">
        <f t="shared" si="31"/>
        <v>0</v>
      </c>
      <c r="AR33" s="8">
        <f t="shared" si="18"/>
        <v>408.7</v>
      </c>
      <c r="AT33" s="8">
        <v>32.840000000000003</v>
      </c>
      <c r="AU33" s="8">
        <v>32.840000000000003</v>
      </c>
      <c r="AW33" s="201">
        <v>32</v>
      </c>
      <c r="AX33" s="201">
        <v>0</v>
      </c>
      <c r="AY33" s="201">
        <v>0</v>
      </c>
      <c r="AZ33" s="201">
        <v>0</v>
      </c>
      <c r="BA33" s="201">
        <v>3.65</v>
      </c>
      <c r="BB33" s="201">
        <v>0</v>
      </c>
      <c r="BC33" s="8">
        <f t="shared" si="19"/>
        <v>35.65</v>
      </c>
      <c r="BD33" s="201">
        <v>32</v>
      </c>
      <c r="BE33" s="201">
        <v>0</v>
      </c>
      <c r="BF33" s="201">
        <v>0</v>
      </c>
      <c r="BG33" s="201">
        <v>0</v>
      </c>
      <c r="BH33" s="201">
        <v>3.65</v>
      </c>
      <c r="BI33" s="201">
        <v>0</v>
      </c>
      <c r="BJ33" s="8">
        <f t="shared" si="20"/>
        <v>35.65</v>
      </c>
      <c r="BL33" s="8">
        <f t="shared" si="21"/>
        <v>32.840000000000003</v>
      </c>
      <c r="BM33" s="8">
        <f t="shared" si="22"/>
        <v>32.840000000000003</v>
      </c>
      <c r="BN33" s="8">
        <f t="shared" si="23"/>
        <v>35.65</v>
      </c>
      <c r="BO33" s="8">
        <f t="shared" si="24"/>
        <v>35.65</v>
      </c>
      <c r="BP33" s="182">
        <f t="shared" si="25"/>
        <v>-2.8099999999999952</v>
      </c>
      <c r="BQ33" s="182">
        <f t="shared" si="26"/>
        <v>-2.8099999999999952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940</v>
      </c>
      <c r="G34" s="16">
        <f>'[3]09'!G36</f>
        <v>0</v>
      </c>
      <c r="H34" s="17">
        <f t="shared" si="27"/>
        <v>1260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160</v>
      </c>
      <c r="N34" s="16">
        <f>'[3]09'!O36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160</v>
      </c>
      <c r="V34" s="16">
        <f t="shared" si="29"/>
        <v>0</v>
      </c>
      <c r="W34" s="17">
        <f t="shared" si="30"/>
        <v>480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3.65</v>
      </c>
      <c r="AC34" s="8">
        <f t="shared" si="9"/>
        <v>0</v>
      </c>
      <c r="AD34" s="8">
        <f t="shared" si="10"/>
        <v>35.65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3.65</v>
      </c>
      <c r="AJ34" s="8">
        <f t="shared" si="16"/>
        <v>0</v>
      </c>
      <c r="AK34" s="8">
        <f t="shared" si="17"/>
        <v>35.65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152.69999999999999</v>
      </c>
      <c r="AQ34" s="8">
        <f t="shared" si="31"/>
        <v>0</v>
      </c>
      <c r="AR34" s="8">
        <f t="shared" si="18"/>
        <v>408.7</v>
      </c>
      <c r="AT34" s="8">
        <v>32.840000000000003</v>
      </c>
      <c r="AU34" s="8">
        <v>32.840000000000003</v>
      </c>
      <c r="AW34" s="201">
        <v>32</v>
      </c>
      <c r="AX34" s="201">
        <v>0</v>
      </c>
      <c r="AY34" s="201">
        <v>0</v>
      </c>
      <c r="AZ34" s="201">
        <v>0</v>
      </c>
      <c r="BA34" s="201">
        <v>3.65</v>
      </c>
      <c r="BB34" s="201">
        <v>0</v>
      </c>
      <c r="BC34" s="8">
        <f t="shared" si="19"/>
        <v>35.65</v>
      </c>
      <c r="BD34" s="201">
        <v>32</v>
      </c>
      <c r="BE34" s="201">
        <v>0</v>
      </c>
      <c r="BF34" s="201">
        <v>0</v>
      </c>
      <c r="BG34" s="201">
        <v>0</v>
      </c>
      <c r="BH34" s="201">
        <v>3.65</v>
      </c>
      <c r="BI34" s="201">
        <v>0</v>
      </c>
      <c r="BJ34" s="8">
        <f t="shared" si="20"/>
        <v>35.65</v>
      </c>
      <c r="BL34" s="8">
        <f t="shared" si="21"/>
        <v>32.840000000000003</v>
      </c>
      <c r="BM34" s="8">
        <f t="shared" si="22"/>
        <v>32.840000000000003</v>
      </c>
      <c r="BN34" s="8">
        <f t="shared" si="23"/>
        <v>35.65</v>
      </c>
      <c r="BO34" s="8">
        <f t="shared" si="24"/>
        <v>35.65</v>
      </c>
      <c r="BP34" s="182">
        <f t="shared" si="25"/>
        <v>-2.8099999999999952</v>
      </c>
      <c r="BQ34" s="182">
        <f t="shared" si="26"/>
        <v>-2.8099999999999952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940</v>
      </c>
      <c r="G35" s="16">
        <f>'[3]09'!G37</f>
        <v>0</v>
      </c>
      <c r="H35" s="17">
        <f t="shared" si="27"/>
        <v>1260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160</v>
      </c>
      <c r="N35" s="16">
        <f>'[3]09'!O37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160</v>
      </c>
      <c r="V35" s="16">
        <f t="shared" si="29"/>
        <v>0</v>
      </c>
      <c r="W35" s="17">
        <f t="shared" si="30"/>
        <v>480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3.65</v>
      </c>
      <c r="AC35" s="8">
        <f t="shared" si="9"/>
        <v>0</v>
      </c>
      <c r="AD35" s="8">
        <f t="shared" si="10"/>
        <v>35.65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3.65</v>
      </c>
      <c r="AJ35" s="8">
        <f t="shared" si="16"/>
        <v>0</v>
      </c>
      <c r="AK35" s="8">
        <f t="shared" si="17"/>
        <v>35.65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152.69999999999999</v>
      </c>
      <c r="AQ35" s="8">
        <f t="shared" si="31"/>
        <v>0</v>
      </c>
      <c r="AR35" s="8">
        <f t="shared" si="18"/>
        <v>408.7</v>
      </c>
      <c r="AT35" s="8">
        <v>32.840000000000003</v>
      </c>
      <c r="AU35" s="8">
        <v>32.840000000000003</v>
      </c>
      <c r="AW35" s="201">
        <v>32</v>
      </c>
      <c r="AX35" s="201">
        <v>0</v>
      </c>
      <c r="AY35" s="201">
        <v>0</v>
      </c>
      <c r="AZ35" s="201">
        <v>0</v>
      </c>
      <c r="BA35" s="201">
        <v>3.65</v>
      </c>
      <c r="BB35" s="201">
        <v>0</v>
      </c>
      <c r="BC35" s="8">
        <f t="shared" si="19"/>
        <v>35.65</v>
      </c>
      <c r="BD35" s="201">
        <v>32</v>
      </c>
      <c r="BE35" s="201">
        <v>0</v>
      </c>
      <c r="BF35" s="201">
        <v>0</v>
      </c>
      <c r="BG35" s="201">
        <v>0</v>
      </c>
      <c r="BH35" s="201">
        <v>3.65</v>
      </c>
      <c r="BI35" s="201">
        <v>0</v>
      </c>
      <c r="BJ35" s="8">
        <f t="shared" si="20"/>
        <v>35.65</v>
      </c>
      <c r="BL35" s="8">
        <f t="shared" si="21"/>
        <v>32.840000000000003</v>
      </c>
      <c r="BM35" s="8">
        <f t="shared" si="22"/>
        <v>32.840000000000003</v>
      </c>
      <c r="BN35" s="8">
        <f t="shared" si="23"/>
        <v>35.65</v>
      </c>
      <c r="BO35" s="8">
        <f t="shared" si="24"/>
        <v>35.65</v>
      </c>
      <c r="BP35" s="182">
        <f t="shared" si="25"/>
        <v>-2.8099999999999952</v>
      </c>
      <c r="BQ35" s="182">
        <f t="shared" si="26"/>
        <v>-2.8099999999999952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940</v>
      </c>
      <c r="G36" s="16">
        <f>'[3]09'!G38</f>
        <v>0</v>
      </c>
      <c r="H36" s="17">
        <f t="shared" si="27"/>
        <v>1260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160</v>
      </c>
      <c r="N36" s="16">
        <f>'[3]09'!O38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160</v>
      </c>
      <c r="V36" s="16">
        <f t="shared" si="29"/>
        <v>0</v>
      </c>
      <c r="W36" s="17">
        <f t="shared" si="30"/>
        <v>480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3.65</v>
      </c>
      <c r="AC36" s="8">
        <f t="shared" si="9"/>
        <v>0</v>
      </c>
      <c r="AD36" s="8">
        <f t="shared" si="10"/>
        <v>35.65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3.65</v>
      </c>
      <c r="AJ36" s="8">
        <f t="shared" si="16"/>
        <v>0</v>
      </c>
      <c r="AK36" s="8">
        <f t="shared" si="17"/>
        <v>35.65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152.69999999999999</v>
      </c>
      <c r="AQ36" s="8">
        <f t="shared" si="31"/>
        <v>0</v>
      </c>
      <c r="AR36" s="8">
        <f t="shared" si="18"/>
        <v>408.7</v>
      </c>
      <c r="AT36" s="8">
        <v>32.840000000000003</v>
      </c>
      <c r="AU36" s="8">
        <v>32.840000000000003</v>
      </c>
      <c r="AW36" s="201">
        <v>32</v>
      </c>
      <c r="AX36" s="201">
        <v>0</v>
      </c>
      <c r="AY36" s="201">
        <v>0</v>
      </c>
      <c r="AZ36" s="201">
        <v>0</v>
      </c>
      <c r="BA36" s="201">
        <v>3.65</v>
      </c>
      <c r="BB36" s="201">
        <v>0</v>
      </c>
      <c r="BC36" s="8">
        <f t="shared" si="19"/>
        <v>35.65</v>
      </c>
      <c r="BD36" s="201">
        <v>32</v>
      </c>
      <c r="BE36" s="201">
        <v>0</v>
      </c>
      <c r="BF36" s="201">
        <v>0</v>
      </c>
      <c r="BG36" s="201">
        <v>0</v>
      </c>
      <c r="BH36" s="201">
        <v>3.65</v>
      </c>
      <c r="BI36" s="201">
        <v>0</v>
      </c>
      <c r="BJ36" s="8">
        <f t="shared" si="20"/>
        <v>35.65</v>
      </c>
      <c r="BL36" s="8">
        <f t="shared" si="21"/>
        <v>32.840000000000003</v>
      </c>
      <c r="BM36" s="8">
        <f t="shared" si="22"/>
        <v>32.840000000000003</v>
      </c>
      <c r="BN36" s="8">
        <f t="shared" si="23"/>
        <v>35.65</v>
      </c>
      <c r="BO36" s="8">
        <f t="shared" si="24"/>
        <v>35.65</v>
      </c>
      <c r="BP36" s="182">
        <f t="shared" si="25"/>
        <v>-2.8099999999999952</v>
      </c>
      <c r="BQ36" s="182">
        <f t="shared" si="26"/>
        <v>-2.8099999999999952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940</v>
      </c>
      <c r="G37" s="16">
        <f>'[3]09'!G39</f>
        <v>0</v>
      </c>
      <c r="H37" s="17">
        <f t="shared" si="27"/>
        <v>1260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160</v>
      </c>
      <c r="N37" s="16">
        <f>'[3]09'!O39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160</v>
      </c>
      <c r="V37" s="16">
        <f t="shared" si="29"/>
        <v>0</v>
      </c>
      <c r="W37" s="17">
        <f t="shared" si="30"/>
        <v>480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3.65</v>
      </c>
      <c r="AC37" s="8">
        <f t="shared" si="9"/>
        <v>0</v>
      </c>
      <c r="AD37" s="8">
        <f t="shared" si="10"/>
        <v>35.65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3.65</v>
      </c>
      <c r="AJ37" s="8">
        <f t="shared" si="16"/>
        <v>0</v>
      </c>
      <c r="AK37" s="8">
        <f t="shared" si="17"/>
        <v>35.65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152.69999999999999</v>
      </c>
      <c r="AQ37" s="8">
        <f t="shared" si="31"/>
        <v>0</v>
      </c>
      <c r="AR37" s="8">
        <f t="shared" si="18"/>
        <v>408.7</v>
      </c>
      <c r="AT37" s="8">
        <v>32.840000000000003</v>
      </c>
      <c r="AU37" s="8">
        <v>32.840000000000003</v>
      </c>
      <c r="AW37" s="201">
        <v>32</v>
      </c>
      <c r="AX37" s="201">
        <v>0</v>
      </c>
      <c r="AY37" s="201">
        <v>0</v>
      </c>
      <c r="AZ37" s="201">
        <v>0</v>
      </c>
      <c r="BA37" s="201">
        <v>3.65</v>
      </c>
      <c r="BB37" s="201">
        <v>0</v>
      </c>
      <c r="BC37" s="8">
        <f t="shared" si="19"/>
        <v>35.65</v>
      </c>
      <c r="BD37" s="201">
        <v>32</v>
      </c>
      <c r="BE37" s="201">
        <v>0</v>
      </c>
      <c r="BF37" s="201">
        <v>0</v>
      </c>
      <c r="BG37" s="201">
        <v>0</v>
      </c>
      <c r="BH37" s="201">
        <v>3.65</v>
      </c>
      <c r="BI37" s="201">
        <v>0</v>
      </c>
      <c r="BJ37" s="8">
        <f t="shared" si="20"/>
        <v>35.65</v>
      </c>
      <c r="BL37" s="8">
        <f t="shared" si="21"/>
        <v>32.840000000000003</v>
      </c>
      <c r="BM37" s="8">
        <f t="shared" si="22"/>
        <v>32.840000000000003</v>
      </c>
      <c r="BN37" s="8">
        <f t="shared" si="23"/>
        <v>35.65</v>
      </c>
      <c r="BO37" s="8">
        <f t="shared" si="24"/>
        <v>35.65</v>
      </c>
      <c r="BP37" s="182">
        <f t="shared" si="25"/>
        <v>-2.8099999999999952</v>
      </c>
      <c r="BQ37" s="182">
        <f t="shared" si="26"/>
        <v>-2.8099999999999952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940</v>
      </c>
      <c r="G38" s="16">
        <f>'[3]09'!G40</f>
        <v>0</v>
      </c>
      <c r="H38" s="17">
        <f t="shared" si="27"/>
        <v>1260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160</v>
      </c>
      <c r="N38" s="16">
        <f>'[3]09'!O40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160</v>
      </c>
      <c r="V38" s="16">
        <f t="shared" si="29"/>
        <v>0</v>
      </c>
      <c r="W38" s="17">
        <f t="shared" si="30"/>
        <v>480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3.65</v>
      </c>
      <c r="AC38" s="8">
        <f t="shared" si="9"/>
        <v>0</v>
      </c>
      <c r="AD38" s="8">
        <f t="shared" si="10"/>
        <v>35.65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3.65</v>
      </c>
      <c r="AJ38" s="8">
        <f t="shared" si="16"/>
        <v>0</v>
      </c>
      <c r="AK38" s="8">
        <f t="shared" si="17"/>
        <v>35.65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152.69999999999999</v>
      </c>
      <c r="AQ38" s="8">
        <f t="shared" si="31"/>
        <v>0</v>
      </c>
      <c r="AR38" s="8">
        <f t="shared" si="18"/>
        <v>408.7</v>
      </c>
      <c r="AT38" s="8">
        <v>32.840000000000003</v>
      </c>
      <c r="AU38" s="8">
        <v>32.840000000000003</v>
      </c>
      <c r="AW38" s="201">
        <v>32</v>
      </c>
      <c r="AX38" s="201">
        <v>0</v>
      </c>
      <c r="AY38" s="201">
        <v>0</v>
      </c>
      <c r="AZ38" s="201">
        <v>0</v>
      </c>
      <c r="BA38" s="201">
        <v>3.65</v>
      </c>
      <c r="BB38" s="201">
        <v>0</v>
      </c>
      <c r="BC38" s="8">
        <f t="shared" si="19"/>
        <v>35.65</v>
      </c>
      <c r="BD38" s="201">
        <v>32</v>
      </c>
      <c r="BE38" s="201">
        <v>0</v>
      </c>
      <c r="BF38" s="201">
        <v>0</v>
      </c>
      <c r="BG38" s="201">
        <v>0</v>
      </c>
      <c r="BH38" s="201">
        <v>3.65</v>
      </c>
      <c r="BI38" s="201">
        <v>0</v>
      </c>
      <c r="BJ38" s="8">
        <f t="shared" si="20"/>
        <v>35.65</v>
      </c>
      <c r="BL38" s="8">
        <f t="shared" si="21"/>
        <v>32.840000000000003</v>
      </c>
      <c r="BM38" s="8">
        <f t="shared" si="22"/>
        <v>32.840000000000003</v>
      </c>
      <c r="BN38" s="8">
        <f t="shared" si="23"/>
        <v>35.65</v>
      </c>
      <c r="BO38" s="8">
        <f t="shared" si="24"/>
        <v>35.65</v>
      </c>
      <c r="BP38" s="182">
        <f t="shared" si="25"/>
        <v>-2.8099999999999952</v>
      </c>
      <c r="BQ38" s="182">
        <f t="shared" si="26"/>
        <v>-2.8099999999999952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940</v>
      </c>
      <c r="G39" s="16">
        <f>'[3]09'!G41</f>
        <v>0</v>
      </c>
      <c r="H39" s="17">
        <f t="shared" si="27"/>
        <v>1260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160</v>
      </c>
      <c r="N39" s="16">
        <f>'[3]09'!O41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160</v>
      </c>
      <c r="V39" s="16">
        <f t="shared" si="29"/>
        <v>0</v>
      </c>
      <c r="W39" s="17">
        <f t="shared" si="30"/>
        <v>480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3.65</v>
      </c>
      <c r="AC39" s="8">
        <f t="shared" si="9"/>
        <v>0</v>
      </c>
      <c r="AD39" s="8">
        <f t="shared" si="10"/>
        <v>35.65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3.65</v>
      </c>
      <c r="AJ39" s="8">
        <f t="shared" si="16"/>
        <v>0</v>
      </c>
      <c r="AK39" s="8">
        <f t="shared" si="17"/>
        <v>35.65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152.69999999999999</v>
      </c>
      <c r="AQ39" s="8">
        <f t="shared" si="31"/>
        <v>0</v>
      </c>
      <c r="AR39" s="8">
        <f t="shared" si="18"/>
        <v>408.7</v>
      </c>
      <c r="AT39" s="8">
        <v>35.65</v>
      </c>
      <c r="AU39" s="8">
        <v>35.65</v>
      </c>
      <c r="AW39" s="201">
        <v>32</v>
      </c>
      <c r="AX39" s="201">
        <v>0</v>
      </c>
      <c r="AY39" s="201">
        <v>0</v>
      </c>
      <c r="AZ39" s="201">
        <v>0</v>
      </c>
      <c r="BA39" s="201">
        <v>3.65</v>
      </c>
      <c r="BB39" s="201">
        <v>0</v>
      </c>
      <c r="BC39" s="8">
        <f t="shared" si="19"/>
        <v>35.65</v>
      </c>
      <c r="BD39" s="201">
        <v>32</v>
      </c>
      <c r="BE39" s="201">
        <v>0</v>
      </c>
      <c r="BF39" s="201">
        <v>0</v>
      </c>
      <c r="BG39" s="201">
        <v>0</v>
      </c>
      <c r="BH39" s="201">
        <v>3.65</v>
      </c>
      <c r="BI39" s="201">
        <v>0</v>
      </c>
      <c r="BJ39" s="8">
        <f t="shared" si="20"/>
        <v>35.65</v>
      </c>
      <c r="BL39" s="8">
        <f t="shared" si="21"/>
        <v>35.65</v>
      </c>
      <c r="BM39" s="8">
        <f t="shared" si="22"/>
        <v>35.65</v>
      </c>
      <c r="BN39" s="8">
        <f t="shared" si="23"/>
        <v>35.65</v>
      </c>
      <c r="BO39" s="8">
        <f t="shared" si="24"/>
        <v>35.65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940</v>
      </c>
      <c r="G40" s="16">
        <f>'[3]09'!G42</f>
        <v>0</v>
      </c>
      <c r="H40" s="17">
        <f t="shared" si="27"/>
        <v>1260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160</v>
      </c>
      <c r="N40" s="16">
        <f>'[3]09'!O42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160</v>
      </c>
      <c r="V40" s="16">
        <f t="shared" si="29"/>
        <v>0</v>
      </c>
      <c r="W40" s="17">
        <f t="shared" si="30"/>
        <v>480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3.65</v>
      </c>
      <c r="AC40" s="8">
        <f t="shared" si="9"/>
        <v>0</v>
      </c>
      <c r="AD40" s="8">
        <f t="shared" si="10"/>
        <v>35.65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3.65</v>
      </c>
      <c r="AJ40" s="8">
        <f t="shared" si="16"/>
        <v>0</v>
      </c>
      <c r="AK40" s="8">
        <f t="shared" si="17"/>
        <v>35.65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152.69999999999999</v>
      </c>
      <c r="AQ40" s="8">
        <f t="shared" si="31"/>
        <v>0</v>
      </c>
      <c r="AR40" s="8">
        <f t="shared" si="18"/>
        <v>408.7</v>
      </c>
      <c r="AT40" s="8">
        <v>35.65</v>
      </c>
      <c r="AU40" s="8">
        <v>35.65</v>
      </c>
      <c r="AW40" s="201">
        <v>32</v>
      </c>
      <c r="AX40" s="201">
        <v>0</v>
      </c>
      <c r="AY40" s="201">
        <v>0</v>
      </c>
      <c r="AZ40" s="201">
        <v>0</v>
      </c>
      <c r="BA40" s="201">
        <v>3.65</v>
      </c>
      <c r="BB40" s="201">
        <v>0</v>
      </c>
      <c r="BC40" s="8">
        <f t="shared" si="19"/>
        <v>35.65</v>
      </c>
      <c r="BD40" s="201">
        <v>32</v>
      </c>
      <c r="BE40" s="201">
        <v>0</v>
      </c>
      <c r="BF40" s="201">
        <v>0</v>
      </c>
      <c r="BG40" s="201">
        <v>0</v>
      </c>
      <c r="BH40" s="201">
        <v>3.65</v>
      </c>
      <c r="BI40" s="201">
        <v>0</v>
      </c>
      <c r="BJ40" s="8">
        <f t="shared" si="20"/>
        <v>35.65</v>
      </c>
      <c r="BL40" s="8">
        <f t="shared" si="21"/>
        <v>35.65</v>
      </c>
      <c r="BM40" s="8">
        <f t="shared" si="22"/>
        <v>35.65</v>
      </c>
      <c r="BN40" s="8">
        <f t="shared" si="23"/>
        <v>35.65</v>
      </c>
      <c r="BO40" s="8">
        <f t="shared" si="24"/>
        <v>35.65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940</v>
      </c>
      <c r="G41" s="16">
        <f>'[3]09'!G43</f>
        <v>0</v>
      </c>
      <c r="H41" s="17">
        <f t="shared" si="27"/>
        <v>1260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160</v>
      </c>
      <c r="N41" s="16">
        <f>'[3]09'!O43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160</v>
      </c>
      <c r="V41" s="16">
        <f t="shared" si="29"/>
        <v>0</v>
      </c>
      <c r="W41" s="17">
        <f t="shared" si="30"/>
        <v>480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3.65</v>
      </c>
      <c r="AC41" s="8">
        <f t="shared" si="9"/>
        <v>0</v>
      </c>
      <c r="AD41" s="8">
        <f t="shared" si="10"/>
        <v>35.65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3.65</v>
      </c>
      <c r="AJ41" s="8">
        <f t="shared" si="16"/>
        <v>0</v>
      </c>
      <c r="AK41" s="8">
        <f t="shared" si="17"/>
        <v>35.65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152.69999999999999</v>
      </c>
      <c r="AQ41" s="8">
        <f t="shared" si="31"/>
        <v>0</v>
      </c>
      <c r="AR41" s="8">
        <f t="shared" si="18"/>
        <v>408.7</v>
      </c>
      <c r="AT41" s="8">
        <v>35.65</v>
      </c>
      <c r="AU41" s="8">
        <v>35.65</v>
      </c>
      <c r="AW41" s="201">
        <v>32</v>
      </c>
      <c r="AX41" s="201">
        <v>0</v>
      </c>
      <c r="AY41" s="201">
        <v>0</v>
      </c>
      <c r="AZ41" s="201">
        <v>0</v>
      </c>
      <c r="BA41" s="201">
        <v>3.65</v>
      </c>
      <c r="BB41" s="201">
        <v>0</v>
      </c>
      <c r="BC41" s="8">
        <f t="shared" si="19"/>
        <v>35.65</v>
      </c>
      <c r="BD41" s="201">
        <v>32</v>
      </c>
      <c r="BE41" s="201">
        <v>0</v>
      </c>
      <c r="BF41" s="201">
        <v>0</v>
      </c>
      <c r="BG41" s="201">
        <v>0</v>
      </c>
      <c r="BH41" s="201">
        <v>3.65</v>
      </c>
      <c r="BI41" s="201">
        <v>0</v>
      </c>
      <c r="BJ41" s="8">
        <f t="shared" si="20"/>
        <v>35.65</v>
      </c>
      <c r="BL41" s="8">
        <f t="shared" si="21"/>
        <v>35.65</v>
      </c>
      <c r="BM41" s="8">
        <f t="shared" si="22"/>
        <v>35.65</v>
      </c>
      <c r="BN41" s="8">
        <f t="shared" si="23"/>
        <v>35.65</v>
      </c>
      <c r="BO41" s="8">
        <f t="shared" si="24"/>
        <v>35.65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940</v>
      </c>
      <c r="G42" s="16">
        <f>'[3]09'!G44</f>
        <v>0</v>
      </c>
      <c r="H42" s="17">
        <f t="shared" si="27"/>
        <v>1260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160</v>
      </c>
      <c r="N42" s="16">
        <f>'[3]09'!O44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160</v>
      </c>
      <c r="V42" s="16">
        <f t="shared" si="29"/>
        <v>0</v>
      </c>
      <c r="W42" s="17">
        <f t="shared" si="30"/>
        <v>480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3.65</v>
      </c>
      <c r="AC42" s="8">
        <f t="shared" si="9"/>
        <v>0</v>
      </c>
      <c r="AD42" s="8">
        <f t="shared" si="10"/>
        <v>35.65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3.65</v>
      </c>
      <c r="AJ42" s="8">
        <f t="shared" si="16"/>
        <v>0</v>
      </c>
      <c r="AK42" s="8">
        <f t="shared" si="17"/>
        <v>35.65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152.69999999999999</v>
      </c>
      <c r="AQ42" s="8">
        <f t="shared" si="31"/>
        <v>0</v>
      </c>
      <c r="AR42" s="8">
        <f t="shared" si="18"/>
        <v>408.7</v>
      </c>
      <c r="AT42" s="8">
        <v>35.65</v>
      </c>
      <c r="AU42" s="8">
        <v>35.65</v>
      </c>
      <c r="AW42" s="201">
        <v>32</v>
      </c>
      <c r="AX42" s="201">
        <v>0</v>
      </c>
      <c r="AY42" s="201">
        <v>0</v>
      </c>
      <c r="AZ42" s="201">
        <v>0</v>
      </c>
      <c r="BA42" s="201">
        <v>3.65</v>
      </c>
      <c r="BB42" s="201">
        <v>0</v>
      </c>
      <c r="BC42" s="8">
        <f t="shared" si="19"/>
        <v>35.65</v>
      </c>
      <c r="BD42" s="201">
        <v>32</v>
      </c>
      <c r="BE42" s="201">
        <v>0</v>
      </c>
      <c r="BF42" s="201">
        <v>0</v>
      </c>
      <c r="BG42" s="201">
        <v>0</v>
      </c>
      <c r="BH42" s="201">
        <v>3.65</v>
      </c>
      <c r="BI42" s="201">
        <v>0</v>
      </c>
      <c r="BJ42" s="8">
        <f t="shared" si="20"/>
        <v>35.65</v>
      </c>
      <c r="BL42" s="8">
        <f t="shared" si="21"/>
        <v>35.65</v>
      </c>
      <c r="BM42" s="8">
        <f t="shared" si="22"/>
        <v>35.65</v>
      </c>
      <c r="BN42" s="8">
        <f t="shared" si="23"/>
        <v>35.65</v>
      </c>
      <c r="BO42" s="8">
        <f t="shared" si="24"/>
        <v>35.65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940</v>
      </c>
      <c r="G43" s="16">
        <f>'[3]09'!G45</f>
        <v>0</v>
      </c>
      <c r="H43" s="17">
        <f t="shared" si="27"/>
        <v>1260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160</v>
      </c>
      <c r="N43" s="16">
        <f>'[3]09'!O45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160</v>
      </c>
      <c r="V43" s="16">
        <f t="shared" si="29"/>
        <v>0</v>
      </c>
      <c r="W43" s="17">
        <f t="shared" si="30"/>
        <v>480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3.65</v>
      </c>
      <c r="AC43" s="8">
        <f t="shared" si="9"/>
        <v>0</v>
      </c>
      <c r="AD43" s="8">
        <f t="shared" si="10"/>
        <v>35.65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3.65</v>
      </c>
      <c r="AJ43" s="8">
        <f t="shared" si="16"/>
        <v>0</v>
      </c>
      <c r="AK43" s="8">
        <f t="shared" si="17"/>
        <v>35.65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152.69999999999999</v>
      </c>
      <c r="AQ43" s="8">
        <f t="shared" si="31"/>
        <v>0</v>
      </c>
      <c r="AR43" s="8">
        <f t="shared" si="18"/>
        <v>408.7</v>
      </c>
      <c r="AT43" s="8">
        <v>35.65</v>
      </c>
      <c r="AU43" s="8">
        <v>35.65</v>
      </c>
      <c r="AW43" s="201">
        <v>32</v>
      </c>
      <c r="AX43" s="201">
        <v>0</v>
      </c>
      <c r="AY43" s="201">
        <v>0</v>
      </c>
      <c r="AZ43" s="201">
        <v>0</v>
      </c>
      <c r="BA43" s="201">
        <v>3.65</v>
      </c>
      <c r="BB43" s="201">
        <v>0</v>
      </c>
      <c r="BC43" s="8">
        <f t="shared" si="19"/>
        <v>35.65</v>
      </c>
      <c r="BD43" s="201">
        <v>32</v>
      </c>
      <c r="BE43" s="201">
        <v>0</v>
      </c>
      <c r="BF43" s="201">
        <v>0</v>
      </c>
      <c r="BG43" s="201">
        <v>0</v>
      </c>
      <c r="BH43" s="201">
        <v>3.65</v>
      </c>
      <c r="BI43" s="201">
        <v>0</v>
      </c>
      <c r="BJ43" s="8">
        <f t="shared" si="20"/>
        <v>35.65</v>
      </c>
      <c r="BL43" s="8">
        <f t="shared" si="21"/>
        <v>35.65</v>
      </c>
      <c r="BM43" s="8">
        <f t="shared" si="22"/>
        <v>35.65</v>
      </c>
      <c r="BN43" s="8">
        <f t="shared" si="23"/>
        <v>35.65</v>
      </c>
      <c r="BO43" s="8">
        <f t="shared" si="24"/>
        <v>35.65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940</v>
      </c>
      <c r="G44" s="16">
        <f>'[3]09'!G46</f>
        <v>0</v>
      </c>
      <c r="H44" s="17">
        <f t="shared" si="27"/>
        <v>1260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160</v>
      </c>
      <c r="N44" s="16">
        <f>'[3]09'!O46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160</v>
      </c>
      <c r="V44" s="16">
        <f t="shared" si="29"/>
        <v>0</v>
      </c>
      <c r="W44" s="17">
        <f t="shared" si="30"/>
        <v>480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3.65</v>
      </c>
      <c r="AC44" s="8">
        <f t="shared" si="9"/>
        <v>0</v>
      </c>
      <c r="AD44" s="8">
        <f t="shared" si="10"/>
        <v>35.65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3.65</v>
      </c>
      <c r="AJ44" s="8">
        <f t="shared" si="16"/>
        <v>0</v>
      </c>
      <c r="AK44" s="8">
        <f t="shared" si="17"/>
        <v>35.65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152.69999999999999</v>
      </c>
      <c r="AQ44" s="8">
        <f t="shared" si="31"/>
        <v>0</v>
      </c>
      <c r="AR44" s="8">
        <f t="shared" si="18"/>
        <v>408.7</v>
      </c>
      <c r="AT44" s="8">
        <v>35.65</v>
      </c>
      <c r="AU44" s="8">
        <v>35.65</v>
      </c>
      <c r="AW44" s="201">
        <v>32</v>
      </c>
      <c r="AX44" s="201">
        <v>0</v>
      </c>
      <c r="AY44" s="201">
        <v>0</v>
      </c>
      <c r="AZ44" s="201">
        <v>0</v>
      </c>
      <c r="BA44" s="201">
        <v>3.65</v>
      </c>
      <c r="BB44" s="201">
        <v>0</v>
      </c>
      <c r="BC44" s="8">
        <f t="shared" si="19"/>
        <v>35.65</v>
      </c>
      <c r="BD44" s="201">
        <v>32</v>
      </c>
      <c r="BE44" s="201">
        <v>0</v>
      </c>
      <c r="BF44" s="201">
        <v>0</v>
      </c>
      <c r="BG44" s="201">
        <v>0</v>
      </c>
      <c r="BH44" s="201">
        <v>3.65</v>
      </c>
      <c r="BI44" s="201">
        <v>0</v>
      </c>
      <c r="BJ44" s="8">
        <f t="shared" si="20"/>
        <v>35.65</v>
      </c>
      <c r="BL44" s="8">
        <f t="shared" si="21"/>
        <v>35.65</v>
      </c>
      <c r="BM44" s="8">
        <f t="shared" si="22"/>
        <v>35.65</v>
      </c>
      <c r="BN44" s="8">
        <f t="shared" si="23"/>
        <v>35.65</v>
      </c>
      <c r="BO44" s="8">
        <f t="shared" si="24"/>
        <v>35.65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940</v>
      </c>
      <c r="G45" s="16">
        <f>'[3]09'!G47</f>
        <v>0</v>
      </c>
      <c r="H45" s="17">
        <f t="shared" si="27"/>
        <v>1260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160</v>
      </c>
      <c r="N45" s="16">
        <f>'[3]09'!O47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160</v>
      </c>
      <c r="V45" s="16">
        <f t="shared" si="29"/>
        <v>0</v>
      </c>
      <c r="W45" s="17">
        <f t="shared" si="30"/>
        <v>480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3.65</v>
      </c>
      <c r="AC45" s="8">
        <f t="shared" si="9"/>
        <v>0</v>
      </c>
      <c r="AD45" s="8">
        <f t="shared" si="10"/>
        <v>35.65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3.65</v>
      </c>
      <c r="AJ45" s="8">
        <f t="shared" si="16"/>
        <v>0</v>
      </c>
      <c r="AK45" s="8">
        <f t="shared" si="17"/>
        <v>35.65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152.69999999999999</v>
      </c>
      <c r="AQ45" s="8">
        <f t="shared" si="31"/>
        <v>0</v>
      </c>
      <c r="AR45" s="8">
        <f t="shared" si="18"/>
        <v>408.7</v>
      </c>
      <c r="AT45" s="8">
        <v>35.65</v>
      </c>
      <c r="AU45" s="8">
        <v>35.65</v>
      </c>
      <c r="AW45" s="201">
        <v>32</v>
      </c>
      <c r="AX45" s="201">
        <v>0</v>
      </c>
      <c r="AY45" s="201">
        <v>0</v>
      </c>
      <c r="AZ45" s="201">
        <v>0</v>
      </c>
      <c r="BA45" s="201">
        <v>3.65</v>
      </c>
      <c r="BB45" s="201">
        <v>0</v>
      </c>
      <c r="BC45" s="8">
        <f t="shared" si="19"/>
        <v>35.65</v>
      </c>
      <c r="BD45" s="201">
        <v>32</v>
      </c>
      <c r="BE45" s="201">
        <v>0</v>
      </c>
      <c r="BF45" s="201">
        <v>0</v>
      </c>
      <c r="BG45" s="201">
        <v>0</v>
      </c>
      <c r="BH45" s="201">
        <v>3.65</v>
      </c>
      <c r="BI45" s="201">
        <v>0</v>
      </c>
      <c r="BJ45" s="8">
        <f t="shared" si="20"/>
        <v>35.65</v>
      </c>
      <c r="BL45" s="8">
        <f t="shared" si="21"/>
        <v>35.65</v>
      </c>
      <c r="BM45" s="8">
        <f t="shared" si="22"/>
        <v>35.65</v>
      </c>
      <c r="BN45" s="8">
        <f t="shared" si="23"/>
        <v>35.65</v>
      </c>
      <c r="BO45" s="8">
        <f t="shared" si="24"/>
        <v>35.65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940</v>
      </c>
      <c r="G46" s="16">
        <f>'[3]09'!G48</f>
        <v>0</v>
      </c>
      <c r="H46" s="17">
        <f t="shared" si="27"/>
        <v>1260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160</v>
      </c>
      <c r="N46" s="16">
        <f>'[3]09'!O48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160</v>
      </c>
      <c r="V46" s="16">
        <f t="shared" si="29"/>
        <v>0</v>
      </c>
      <c r="W46" s="17">
        <f t="shared" si="30"/>
        <v>480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3.65</v>
      </c>
      <c r="AC46" s="8">
        <f t="shared" si="9"/>
        <v>0</v>
      </c>
      <c r="AD46" s="8">
        <f t="shared" si="10"/>
        <v>35.65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3.65</v>
      </c>
      <c r="AJ46" s="8">
        <f t="shared" si="16"/>
        <v>0</v>
      </c>
      <c r="AK46" s="8">
        <f t="shared" si="17"/>
        <v>35.65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152.69999999999999</v>
      </c>
      <c r="AQ46" s="8">
        <f t="shared" si="31"/>
        <v>0</v>
      </c>
      <c r="AR46" s="8">
        <f t="shared" si="18"/>
        <v>408.7</v>
      </c>
      <c r="AT46" s="8">
        <v>35.65</v>
      </c>
      <c r="AU46" s="8">
        <v>35.65</v>
      </c>
      <c r="AW46" s="201">
        <v>32</v>
      </c>
      <c r="AX46" s="201">
        <v>0</v>
      </c>
      <c r="AY46" s="201">
        <v>0</v>
      </c>
      <c r="AZ46" s="201">
        <v>0</v>
      </c>
      <c r="BA46" s="201">
        <v>3.65</v>
      </c>
      <c r="BB46" s="201">
        <v>0</v>
      </c>
      <c r="BC46" s="8">
        <f t="shared" si="19"/>
        <v>35.65</v>
      </c>
      <c r="BD46" s="201">
        <v>32</v>
      </c>
      <c r="BE46" s="201">
        <v>0</v>
      </c>
      <c r="BF46" s="201">
        <v>0</v>
      </c>
      <c r="BG46" s="201">
        <v>0</v>
      </c>
      <c r="BH46" s="201">
        <v>3.65</v>
      </c>
      <c r="BI46" s="201">
        <v>0</v>
      </c>
      <c r="BJ46" s="8">
        <f t="shared" si="20"/>
        <v>35.65</v>
      </c>
      <c r="BL46" s="8">
        <f t="shared" si="21"/>
        <v>35.65</v>
      </c>
      <c r="BM46" s="8">
        <f t="shared" si="22"/>
        <v>35.65</v>
      </c>
      <c r="BN46" s="8">
        <f t="shared" si="23"/>
        <v>35.65</v>
      </c>
      <c r="BO46" s="8">
        <f t="shared" si="24"/>
        <v>35.65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940</v>
      </c>
      <c r="G47" s="16">
        <f>'[3]09'!G49</f>
        <v>0</v>
      </c>
      <c r="H47" s="17">
        <f t="shared" si="27"/>
        <v>1260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160</v>
      </c>
      <c r="N47" s="16">
        <f>'[3]09'!O49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160</v>
      </c>
      <c r="V47" s="16">
        <f t="shared" si="29"/>
        <v>0</v>
      </c>
      <c r="W47" s="17">
        <f t="shared" si="30"/>
        <v>480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3.65</v>
      </c>
      <c r="AC47" s="8">
        <f t="shared" si="9"/>
        <v>0</v>
      </c>
      <c r="AD47" s="8">
        <f t="shared" si="10"/>
        <v>35.65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3.65</v>
      </c>
      <c r="AJ47" s="8">
        <f t="shared" si="16"/>
        <v>0</v>
      </c>
      <c r="AK47" s="8">
        <f t="shared" si="17"/>
        <v>35.65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152.69999999999999</v>
      </c>
      <c r="AQ47" s="8">
        <f t="shared" si="31"/>
        <v>0</v>
      </c>
      <c r="AR47" s="8">
        <f t="shared" si="18"/>
        <v>408.7</v>
      </c>
      <c r="AT47" s="8">
        <v>35.65</v>
      </c>
      <c r="AU47" s="8">
        <v>35.65</v>
      </c>
      <c r="AW47" s="201">
        <v>32</v>
      </c>
      <c r="AX47" s="201">
        <v>0</v>
      </c>
      <c r="AY47" s="201">
        <v>0</v>
      </c>
      <c r="AZ47" s="201">
        <v>0</v>
      </c>
      <c r="BA47" s="201">
        <v>3.65</v>
      </c>
      <c r="BB47" s="201">
        <v>0</v>
      </c>
      <c r="BC47" s="8">
        <f t="shared" si="19"/>
        <v>35.65</v>
      </c>
      <c r="BD47" s="201">
        <v>32</v>
      </c>
      <c r="BE47" s="201">
        <v>0</v>
      </c>
      <c r="BF47" s="201">
        <v>0</v>
      </c>
      <c r="BG47" s="201">
        <v>0</v>
      </c>
      <c r="BH47" s="201">
        <v>3.65</v>
      </c>
      <c r="BI47" s="201">
        <v>0</v>
      </c>
      <c r="BJ47" s="8">
        <f t="shared" si="20"/>
        <v>35.65</v>
      </c>
      <c r="BL47" s="8">
        <f t="shared" si="21"/>
        <v>35.65</v>
      </c>
      <c r="BM47" s="8">
        <f t="shared" si="22"/>
        <v>35.65</v>
      </c>
      <c r="BN47" s="8">
        <f t="shared" si="23"/>
        <v>35.65</v>
      </c>
      <c r="BO47" s="8">
        <f t="shared" si="24"/>
        <v>35.65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940</v>
      </c>
      <c r="G48" s="16">
        <f>'[3]09'!G50</f>
        <v>0</v>
      </c>
      <c r="H48" s="17">
        <f t="shared" si="27"/>
        <v>1260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160</v>
      </c>
      <c r="N48" s="16">
        <f>'[3]09'!O50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160</v>
      </c>
      <c r="V48" s="16">
        <f t="shared" si="29"/>
        <v>0</v>
      </c>
      <c r="W48" s="17">
        <f t="shared" si="30"/>
        <v>480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3.65</v>
      </c>
      <c r="AC48" s="8">
        <f t="shared" si="9"/>
        <v>0</v>
      </c>
      <c r="AD48" s="8">
        <f t="shared" si="10"/>
        <v>35.65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3.65</v>
      </c>
      <c r="AJ48" s="8">
        <f t="shared" si="16"/>
        <v>0</v>
      </c>
      <c r="AK48" s="8">
        <f t="shared" si="17"/>
        <v>35.65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152.69999999999999</v>
      </c>
      <c r="AQ48" s="8">
        <f t="shared" si="31"/>
        <v>0</v>
      </c>
      <c r="AR48" s="8">
        <f t="shared" si="18"/>
        <v>408.7</v>
      </c>
      <c r="AT48" s="8">
        <v>35.65</v>
      </c>
      <c r="AU48" s="8">
        <v>35.65</v>
      </c>
      <c r="AW48" s="201">
        <v>32</v>
      </c>
      <c r="AX48" s="201">
        <v>0</v>
      </c>
      <c r="AY48" s="201">
        <v>0</v>
      </c>
      <c r="AZ48" s="201">
        <v>0</v>
      </c>
      <c r="BA48" s="201">
        <v>3.65</v>
      </c>
      <c r="BB48" s="201">
        <v>0</v>
      </c>
      <c r="BC48" s="8">
        <f t="shared" si="19"/>
        <v>35.65</v>
      </c>
      <c r="BD48" s="201">
        <v>32</v>
      </c>
      <c r="BE48" s="201">
        <v>0</v>
      </c>
      <c r="BF48" s="201">
        <v>0</v>
      </c>
      <c r="BG48" s="201">
        <v>0</v>
      </c>
      <c r="BH48" s="201">
        <v>3.65</v>
      </c>
      <c r="BI48" s="201">
        <v>0</v>
      </c>
      <c r="BJ48" s="8">
        <f t="shared" si="20"/>
        <v>35.65</v>
      </c>
      <c r="BL48" s="8">
        <f t="shared" si="21"/>
        <v>35.65</v>
      </c>
      <c r="BM48" s="8">
        <f t="shared" si="22"/>
        <v>35.65</v>
      </c>
      <c r="BN48" s="8">
        <f t="shared" si="23"/>
        <v>35.65</v>
      </c>
      <c r="BO48" s="8">
        <f t="shared" si="24"/>
        <v>35.65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940</v>
      </c>
      <c r="G49" s="16">
        <f>'[3]09'!G51</f>
        <v>0</v>
      </c>
      <c r="H49" s="17">
        <f t="shared" si="27"/>
        <v>1260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160</v>
      </c>
      <c r="N49" s="16">
        <f>'[3]09'!O51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160</v>
      </c>
      <c r="V49" s="16">
        <f t="shared" si="29"/>
        <v>0</v>
      </c>
      <c r="W49" s="17">
        <f t="shared" si="30"/>
        <v>480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3.65</v>
      </c>
      <c r="AC49" s="8">
        <f t="shared" si="9"/>
        <v>0</v>
      </c>
      <c r="AD49" s="8">
        <f t="shared" si="10"/>
        <v>35.65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3.65</v>
      </c>
      <c r="AJ49" s="8">
        <f t="shared" si="16"/>
        <v>0</v>
      </c>
      <c r="AK49" s="8">
        <f t="shared" si="17"/>
        <v>35.65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152.69999999999999</v>
      </c>
      <c r="AQ49" s="8">
        <f t="shared" si="31"/>
        <v>0</v>
      </c>
      <c r="AR49" s="8">
        <f t="shared" si="18"/>
        <v>408.7</v>
      </c>
      <c r="AT49" s="8">
        <v>35.65</v>
      </c>
      <c r="AU49" s="8">
        <v>35.65</v>
      </c>
      <c r="AW49" s="201">
        <v>32</v>
      </c>
      <c r="AX49" s="201">
        <v>0</v>
      </c>
      <c r="AY49" s="201">
        <v>0</v>
      </c>
      <c r="AZ49" s="201">
        <v>0</v>
      </c>
      <c r="BA49" s="201">
        <v>3.65</v>
      </c>
      <c r="BB49" s="201">
        <v>0</v>
      </c>
      <c r="BC49" s="8">
        <f t="shared" si="19"/>
        <v>35.65</v>
      </c>
      <c r="BD49" s="201">
        <v>32</v>
      </c>
      <c r="BE49" s="201">
        <v>0</v>
      </c>
      <c r="BF49" s="201">
        <v>0</v>
      </c>
      <c r="BG49" s="201">
        <v>0</v>
      </c>
      <c r="BH49" s="201">
        <v>3.65</v>
      </c>
      <c r="BI49" s="201">
        <v>0</v>
      </c>
      <c r="BJ49" s="8">
        <f t="shared" si="20"/>
        <v>35.65</v>
      </c>
      <c r="BL49" s="8">
        <f t="shared" si="21"/>
        <v>35.65</v>
      </c>
      <c r="BM49" s="8">
        <f t="shared" si="22"/>
        <v>35.65</v>
      </c>
      <c r="BN49" s="8">
        <f t="shared" si="23"/>
        <v>35.65</v>
      </c>
      <c r="BO49" s="8">
        <f t="shared" si="24"/>
        <v>35.65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940</v>
      </c>
      <c r="G50" s="16">
        <f>'[3]09'!G52</f>
        <v>0</v>
      </c>
      <c r="H50" s="17">
        <f t="shared" si="27"/>
        <v>1260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160</v>
      </c>
      <c r="N50" s="16">
        <f>'[3]09'!O52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160</v>
      </c>
      <c r="V50" s="16">
        <f t="shared" si="29"/>
        <v>0</v>
      </c>
      <c r="W50" s="17">
        <f t="shared" si="30"/>
        <v>480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3.65</v>
      </c>
      <c r="AC50" s="8">
        <f t="shared" si="9"/>
        <v>0</v>
      </c>
      <c r="AD50" s="8">
        <f t="shared" si="10"/>
        <v>35.65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3.65</v>
      </c>
      <c r="AJ50" s="8">
        <f t="shared" si="16"/>
        <v>0</v>
      </c>
      <c r="AK50" s="8">
        <f t="shared" si="17"/>
        <v>35.65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152.69999999999999</v>
      </c>
      <c r="AQ50" s="8">
        <f t="shared" si="31"/>
        <v>0</v>
      </c>
      <c r="AR50" s="8">
        <f t="shared" si="18"/>
        <v>408.7</v>
      </c>
      <c r="AT50" s="8">
        <v>35.65</v>
      </c>
      <c r="AU50" s="8">
        <v>35.65</v>
      </c>
      <c r="AW50" s="201">
        <v>32</v>
      </c>
      <c r="AX50" s="201">
        <v>0</v>
      </c>
      <c r="AY50" s="201">
        <v>0</v>
      </c>
      <c r="AZ50" s="201">
        <v>0</v>
      </c>
      <c r="BA50" s="201">
        <v>3.65</v>
      </c>
      <c r="BB50" s="201">
        <v>0</v>
      </c>
      <c r="BC50" s="8">
        <f t="shared" si="19"/>
        <v>35.65</v>
      </c>
      <c r="BD50" s="201">
        <v>32</v>
      </c>
      <c r="BE50" s="201">
        <v>0</v>
      </c>
      <c r="BF50" s="201">
        <v>0</v>
      </c>
      <c r="BG50" s="201">
        <v>0</v>
      </c>
      <c r="BH50" s="201">
        <v>3.65</v>
      </c>
      <c r="BI50" s="201">
        <v>0</v>
      </c>
      <c r="BJ50" s="8">
        <f t="shared" si="20"/>
        <v>35.65</v>
      </c>
      <c r="BL50" s="8">
        <f t="shared" si="21"/>
        <v>35.65</v>
      </c>
      <c r="BM50" s="8">
        <f t="shared" si="22"/>
        <v>35.65</v>
      </c>
      <c r="BN50" s="8">
        <f t="shared" si="23"/>
        <v>35.65</v>
      </c>
      <c r="BO50" s="8">
        <f t="shared" si="24"/>
        <v>35.65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920</v>
      </c>
      <c r="G51" s="16">
        <f>'[3]09'!G53</f>
        <v>0</v>
      </c>
      <c r="H51" s="17">
        <f t="shared" si="27"/>
        <v>1240</v>
      </c>
      <c r="I51" s="15">
        <f>'[3]09'!J53</f>
        <v>320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160</v>
      </c>
      <c r="N51" s="16">
        <f>'[3]09'!O53</f>
        <v>0</v>
      </c>
      <c r="O51" s="17">
        <f t="shared" si="28"/>
        <v>480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160</v>
      </c>
      <c r="V51" s="16">
        <f t="shared" si="29"/>
        <v>0</v>
      </c>
      <c r="W51" s="17">
        <f t="shared" si="30"/>
        <v>480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3.65</v>
      </c>
      <c r="AC51" s="8">
        <f t="shared" si="9"/>
        <v>0</v>
      </c>
      <c r="AD51" s="8">
        <f t="shared" si="10"/>
        <v>35.65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3.65</v>
      </c>
      <c r="AJ51" s="8">
        <f t="shared" si="16"/>
        <v>0</v>
      </c>
      <c r="AK51" s="8">
        <f t="shared" si="17"/>
        <v>35.65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152.69999999999999</v>
      </c>
      <c r="AQ51" s="8">
        <f t="shared" si="31"/>
        <v>0</v>
      </c>
      <c r="AR51" s="8">
        <f t="shared" si="18"/>
        <v>408.7</v>
      </c>
      <c r="AT51" s="8">
        <v>35.65</v>
      </c>
      <c r="AU51" s="8">
        <v>35.65</v>
      </c>
      <c r="AW51" s="201">
        <v>32</v>
      </c>
      <c r="AX51" s="201">
        <v>0</v>
      </c>
      <c r="AY51" s="201">
        <v>0</v>
      </c>
      <c r="AZ51" s="201">
        <v>0</v>
      </c>
      <c r="BA51" s="201">
        <v>3.65</v>
      </c>
      <c r="BB51" s="201">
        <v>0</v>
      </c>
      <c r="BC51" s="8">
        <f t="shared" si="19"/>
        <v>35.65</v>
      </c>
      <c r="BD51" s="201">
        <v>32</v>
      </c>
      <c r="BE51" s="201">
        <v>0</v>
      </c>
      <c r="BF51" s="201">
        <v>0</v>
      </c>
      <c r="BG51" s="201">
        <v>0</v>
      </c>
      <c r="BH51" s="201">
        <v>3.65</v>
      </c>
      <c r="BI51" s="201">
        <v>0</v>
      </c>
      <c r="BJ51" s="8">
        <f t="shared" si="20"/>
        <v>35.65</v>
      </c>
      <c r="BL51" s="8">
        <f t="shared" si="21"/>
        <v>35.65</v>
      </c>
      <c r="BM51" s="8">
        <f t="shared" si="22"/>
        <v>35.65</v>
      </c>
      <c r="BN51" s="8">
        <f t="shared" si="23"/>
        <v>35.65</v>
      </c>
      <c r="BO51" s="8">
        <f t="shared" si="24"/>
        <v>35.65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920</v>
      </c>
      <c r="G52" s="16">
        <f>'[3]09'!G54</f>
        <v>0</v>
      </c>
      <c r="H52" s="17">
        <f t="shared" si="27"/>
        <v>1240</v>
      </c>
      <c r="I52" s="15">
        <f>'[3]09'!J54</f>
        <v>320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160</v>
      </c>
      <c r="N52" s="16">
        <f>'[3]09'!O54</f>
        <v>0</v>
      </c>
      <c r="O52" s="17">
        <f t="shared" si="28"/>
        <v>480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160</v>
      </c>
      <c r="V52" s="16">
        <f t="shared" si="29"/>
        <v>0</v>
      </c>
      <c r="W52" s="17">
        <f t="shared" si="30"/>
        <v>480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3.65</v>
      </c>
      <c r="AC52" s="8">
        <f t="shared" si="9"/>
        <v>0</v>
      </c>
      <c r="AD52" s="8">
        <f t="shared" si="10"/>
        <v>35.65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3.65</v>
      </c>
      <c r="AJ52" s="8">
        <f t="shared" si="16"/>
        <v>0</v>
      </c>
      <c r="AK52" s="8">
        <f t="shared" si="17"/>
        <v>35.65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152.69999999999999</v>
      </c>
      <c r="AQ52" s="8">
        <f t="shared" si="31"/>
        <v>0</v>
      </c>
      <c r="AR52" s="8">
        <f t="shared" si="18"/>
        <v>408.7</v>
      </c>
      <c r="AT52" s="8">
        <v>35.65</v>
      </c>
      <c r="AU52" s="8">
        <v>35.65</v>
      </c>
      <c r="AW52" s="201">
        <v>32</v>
      </c>
      <c r="AX52" s="201">
        <v>0</v>
      </c>
      <c r="AY52" s="201">
        <v>0</v>
      </c>
      <c r="AZ52" s="201">
        <v>0</v>
      </c>
      <c r="BA52" s="201">
        <v>3.65</v>
      </c>
      <c r="BB52" s="201">
        <v>0</v>
      </c>
      <c r="BC52" s="8">
        <f t="shared" si="19"/>
        <v>35.65</v>
      </c>
      <c r="BD52" s="201">
        <v>32</v>
      </c>
      <c r="BE52" s="201">
        <v>0</v>
      </c>
      <c r="BF52" s="201">
        <v>0</v>
      </c>
      <c r="BG52" s="201">
        <v>0</v>
      </c>
      <c r="BH52" s="201">
        <v>3.65</v>
      </c>
      <c r="BI52" s="201">
        <v>0</v>
      </c>
      <c r="BJ52" s="8">
        <f t="shared" si="20"/>
        <v>35.65</v>
      </c>
      <c r="BL52" s="8">
        <f t="shared" si="21"/>
        <v>35.65</v>
      </c>
      <c r="BM52" s="8">
        <f t="shared" si="22"/>
        <v>35.65</v>
      </c>
      <c r="BN52" s="8">
        <f t="shared" si="23"/>
        <v>35.65</v>
      </c>
      <c r="BO52" s="8">
        <f t="shared" si="24"/>
        <v>35.65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920</v>
      </c>
      <c r="G53" s="16">
        <f>'[3]09'!G55</f>
        <v>0</v>
      </c>
      <c r="H53" s="17">
        <f t="shared" si="27"/>
        <v>1240</v>
      </c>
      <c r="I53" s="15">
        <f>'[3]09'!J55</f>
        <v>320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160</v>
      </c>
      <c r="N53" s="16">
        <f>'[3]09'!O55</f>
        <v>0</v>
      </c>
      <c r="O53" s="17">
        <f t="shared" si="28"/>
        <v>480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160</v>
      </c>
      <c r="V53" s="16">
        <f t="shared" si="29"/>
        <v>0</v>
      </c>
      <c r="W53" s="17">
        <f t="shared" si="30"/>
        <v>480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3.65</v>
      </c>
      <c r="AC53" s="8">
        <f t="shared" si="9"/>
        <v>0</v>
      </c>
      <c r="AD53" s="8">
        <f t="shared" si="10"/>
        <v>35.65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3.65</v>
      </c>
      <c r="AJ53" s="8">
        <f t="shared" si="16"/>
        <v>0</v>
      </c>
      <c r="AK53" s="8">
        <f t="shared" si="17"/>
        <v>35.65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152.69999999999999</v>
      </c>
      <c r="AQ53" s="8">
        <f t="shared" si="31"/>
        <v>0</v>
      </c>
      <c r="AR53" s="8">
        <f t="shared" si="18"/>
        <v>408.7</v>
      </c>
      <c r="AT53" s="8">
        <v>35.65</v>
      </c>
      <c r="AU53" s="8">
        <v>35.65</v>
      </c>
      <c r="AW53" s="201">
        <v>32</v>
      </c>
      <c r="AX53" s="201">
        <v>0</v>
      </c>
      <c r="AY53" s="201">
        <v>0</v>
      </c>
      <c r="AZ53" s="201">
        <v>0</v>
      </c>
      <c r="BA53" s="201">
        <v>3.65</v>
      </c>
      <c r="BB53" s="201">
        <v>0</v>
      </c>
      <c r="BC53" s="8">
        <f t="shared" si="19"/>
        <v>35.65</v>
      </c>
      <c r="BD53" s="201">
        <v>32</v>
      </c>
      <c r="BE53" s="201">
        <v>0</v>
      </c>
      <c r="BF53" s="201">
        <v>0</v>
      </c>
      <c r="BG53" s="201">
        <v>0</v>
      </c>
      <c r="BH53" s="201">
        <v>3.65</v>
      </c>
      <c r="BI53" s="201">
        <v>0</v>
      </c>
      <c r="BJ53" s="8">
        <f t="shared" si="20"/>
        <v>35.65</v>
      </c>
      <c r="BL53" s="8">
        <f t="shared" si="21"/>
        <v>35.65</v>
      </c>
      <c r="BM53" s="8">
        <f t="shared" si="22"/>
        <v>35.65</v>
      </c>
      <c r="BN53" s="8">
        <f t="shared" si="23"/>
        <v>35.65</v>
      </c>
      <c r="BO53" s="8">
        <f t="shared" si="24"/>
        <v>35.65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920</v>
      </c>
      <c r="G54" s="16">
        <f>'[3]09'!G56</f>
        <v>0</v>
      </c>
      <c r="H54" s="17">
        <f t="shared" si="27"/>
        <v>1240</v>
      </c>
      <c r="I54" s="15">
        <f>'[3]09'!J56</f>
        <v>320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160</v>
      </c>
      <c r="N54" s="16">
        <f>'[3]09'!O56</f>
        <v>0</v>
      </c>
      <c r="O54" s="17">
        <f t="shared" si="28"/>
        <v>480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160</v>
      </c>
      <c r="V54" s="16">
        <f t="shared" si="29"/>
        <v>0</v>
      </c>
      <c r="W54" s="17">
        <f t="shared" si="30"/>
        <v>480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3.65</v>
      </c>
      <c r="AC54" s="8">
        <f t="shared" si="9"/>
        <v>0</v>
      </c>
      <c r="AD54" s="8">
        <f t="shared" si="10"/>
        <v>35.65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3.65</v>
      </c>
      <c r="AJ54" s="8">
        <f t="shared" si="16"/>
        <v>0</v>
      </c>
      <c r="AK54" s="8">
        <f t="shared" si="17"/>
        <v>35.65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152.69999999999999</v>
      </c>
      <c r="AQ54" s="8">
        <f t="shared" si="31"/>
        <v>0</v>
      </c>
      <c r="AR54" s="8">
        <f t="shared" si="18"/>
        <v>408.7</v>
      </c>
      <c r="AT54" s="8">
        <v>35.65</v>
      </c>
      <c r="AU54" s="8">
        <v>35.65</v>
      </c>
      <c r="AW54" s="201">
        <v>32</v>
      </c>
      <c r="AX54" s="201">
        <v>0</v>
      </c>
      <c r="AY54" s="201">
        <v>0</v>
      </c>
      <c r="AZ54" s="201">
        <v>0</v>
      </c>
      <c r="BA54" s="201">
        <v>3.65</v>
      </c>
      <c r="BB54" s="201">
        <v>0</v>
      </c>
      <c r="BC54" s="8">
        <f t="shared" si="19"/>
        <v>35.65</v>
      </c>
      <c r="BD54" s="201">
        <v>32</v>
      </c>
      <c r="BE54" s="201">
        <v>0</v>
      </c>
      <c r="BF54" s="201">
        <v>0</v>
      </c>
      <c r="BG54" s="201">
        <v>0</v>
      </c>
      <c r="BH54" s="201">
        <v>3.65</v>
      </c>
      <c r="BI54" s="201">
        <v>0</v>
      </c>
      <c r="BJ54" s="8">
        <f t="shared" si="20"/>
        <v>35.65</v>
      </c>
      <c r="BL54" s="8">
        <f t="shared" si="21"/>
        <v>35.65</v>
      </c>
      <c r="BM54" s="8">
        <f t="shared" si="22"/>
        <v>35.65</v>
      </c>
      <c r="BN54" s="8">
        <f t="shared" si="23"/>
        <v>35.65</v>
      </c>
      <c r="BO54" s="8">
        <f t="shared" si="24"/>
        <v>35.65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920</v>
      </c>
      <c r="G55" s="16">
        <f>'[3]09'!G57</f>
        <v>0</v>
      </c>
      <c r="H55" s="17">
        <f t="shared" si="27"/>
        <v>1240</v>
      </c>
      <c r="I55" s="15">
        <f>'[3]09'!J57</f>
        <v>320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160</v>
      </c>
      <c r="N55" s="16">
        <f>'[3]09'!O57</f>
        <v>0</v>
      </c>
      <c r="O55" s="17">
        <f t="shared" si="28"/>
        <v>480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160</v>
      </c>
      <c r="V55" s="16">
        <f t="shared" si="29"/>
        <v>0</v>
      </c>
      <c r="W55" s="17">
        <f t="shared" si="30"/>
        <v>480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3.65</v>
      </c>
      <c r="AC55" s="8">
        <f t="shared" si="9"/>
        <v>0</v>
      </c>
      <c r="AD55" s="8">
        <f t="shared" si="10"/>
        <v>35.65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3.65</v>
      </c>
      <c r="AJ55" s="8">
        <f t="shared" si="16"/>
        <v>0</v>
      </c>
      <c r="AK55" s="8">
        <f t="shared" si="17"/>
        <v>35.65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152.69999999999999</v>
      </c>
      <c r="AQ55" s="8">
        <f t="shared" si="31"/>
        <v>0</v>
      </c>
      <c r="AR55" s="8">
        <f t="shared" si="18"/>
        <v>408.7</v>
      </c>
      <c r="AT55" s="8">
        <v>35.65</v>
      </c>
      <c r="AU55" s="8">
        <v>35.65</v>
      </c>
      <c r="AW55" s="201">
        <v>32</v>
      </c>
      <c r="AX55" s="201">
        <v>0</v>
      </c>
      <c r="AY55" s="201">
        <v>0</v>
      </c>
      <c r="AZ55" s="201">
        <v>0</v>
      </c>
      <c r="BA55" s="201">
        <v>3.65</v>
      </c>
      <c r="BB55" s="201">
        <v>0</v>
      </c>
      <c r="BC55" s="8">
        <f t="shared" si="19"/>
        <v>35.65</v>
      </c>
      <c r="BD55" s="201">
        <v>32</v>
      </c>
      <c r="BE55" s="201">
        <v>0</v>
      </c>
      <c r="BF55" s="201">
        <v>0</v>
      </c>
      <c r="BG55" s="201">
        <v>0</v>
      </c>
      <c r="BH55" s="201">
        <v>3.65</v>
      </c>
      <c r="BI55" s="201">
        <v>0</v>
      </c>
      <c r="BJ55" s="8">
        <f t="shared" si="20"/>
        <v>35.65</v>
      </c>
      <c r="BL55" s="8">
        <f t="shared" si="21"/>
        <v>35.65</v>
      </c>
      <c r="BM55" s="8">
        <f t="shared" si="22"/>
        <v>35.65</v>
      </c>
      <c r="BN55" s="8">
        <f t="shared" si="23"/>
        <v>35.65</v>
      </c>
      <c r="BO55" s="8">
        <f t="shared" si="24"/>
        <v>35.65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920</v>
      </c>
      <c r="G56" s="16">
        <f>'[3]09'!G58</f>
        <v>0</v>
      </c>
      <c r="H56" s="17">
        <f t="shared" si="27"/>
        <v>1240</v>
      </c>
      <c r="I56" s="15">
        <f>'[3]09'!J58</f>
        <v>320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160</v>
      </c>
      <c r="N56" s="16">
        <f>'[3]09'!O58</f>
        <v>0</v>
      </c>
      <c r="O56" s="17">
        <f t="shared" si="28"/>
        <v>480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160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3.65</v>
      </c>
      <c r="AC56" s="8">
        <f t="shared" si="9"/>
        <v>0</v>
      </c>
      <c r="AD56" s="8">
        <f t="shared" si="10"/>
        <v>35.65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3.65</v>
      </c>
      <c r="AJ56" s="8">
        <f t="shared" si="16"/>
        <v>0</v>
      </c>
      <c r="AK56" s="8">
        <f t="shared" si="17"/>
        <v>35.65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152.69999999999999</v>
      </c>
      <c r="AQ56" s="8">
        <f t="shared" si="31"/>
        <v>0</v>
      </c>
      <c r="AR56" s="8">
        <f t="shared" si="18"/>
        <v>408.7</v>
      </c>
      <c r="AT56" s="8">
        <v>35.65</v>
      </c>
      <c r="AU56" s="8">
        <v>35.65</v>
      </c>
      <c r="AW56" s="201">
        <v>32</v>
      </c>
      <c r="AX56" s="201">
        <v>0</v>
      </c>
      <c r="AY56" s="201">
        <v>0</v>
      </c>
      <c r="AZ56" s="201">
        <v>0</v>
      </c>
      <c r="BA56" s="201">
        <v>3.65</v>
      </c>
      <c r="BB56" s="201">
        <v>0</v>
      </c>
      <c r="BC56" s="8">
        <f t="shared" si="19"/>
        <v>35.65</v>
      </c>
      <c r="BD56" s="201">
        <v>32</v>
      </c>
      <c r="BE56" s="201">
        <v>0</v>
      </c>
      <c r="BF56" s="201">
        <v>0</v>
      </c>
      <c r="BG56" s="201">
        <v>0</v>
      </c>
      <c r="BH56" s="201">
        <v>3.65</v>
      </c>
      <c r="BI56" s="201">
        <v>0</v>
      </c>
      <c r="BJ56" s="8">
        <f t="shared" si="20"/>
        <v>35.65</v>
      </c>
      <c r="BL56" s="8">
        <f t="shared" si="21"/>
        <v>35.65</v>
      </c>
      <c r="BM56" s="8">
        <f t="shared" si="22"/>
        <v>35.65</v>
      </c>
      <c r="BN56" s="8">
        <f t="shared" si="23"/>
        <v>35.65</v>
      </c>
      <c r="BO56" s="8">
        <f t="shared" si="24"/>
        <v>35.65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920</v>
      </c>
      <c r="G57" s="16">
        <f>'[3]09'!G59</f>
        <v>0</v>
      </c>
      <c r="H57" s="17">
        <f t="shared" si="27"/>
        <v>1240</v>
      </c>
      <c r="I57" s="15">
        <f>'[3]09'!J59</f>
        <v>320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160</v>
      </c>
      <c r="N57" s="16">
        <f>'[3]09'!O59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160</v>
      </c>
      <c r="V57" s="16">
        <f t="shared" si="32"/>
        <v>0</v>
      </c>
      <c r="W57" s="17">
        <f t="shared" si="30"/>
        <v>480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3.65</v>
      </c>
      <c r="AC57" s="8">
        <f t="shared" si="9"/>
        <v>0</v>
      </c>
      <c r="AD57" s="8">
        <f t="shared" si="10"/>
        <v>35.65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3.65</v>
      </c>
      <c r="AJ57" s="8">
        <f t="shared" si="16"/>
        <v>0</v>
      </c>
      <c r="AK57" s="8">
        <f t="shared" si="17"/>
        <v>35.65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152.69999999999999</v>
      </c>
      <c r="AQ57" s="8">
        <f t="shared" si="31"/>
        <v>0</v>
      </c>
      <c r="AR57" s="8">
        <f t="shared" si="18"/>
        <v>408.7</v>
      </c>
      <c r="AT57" s="8">
        <v>35.65</v>
      </c>
      <c r="AU57" s="8">
        <v>35.65</v>
      </c>
      <c r="AW57" s="201">
        <v>32</v>
      </c>
      <c r="AX57" s="201">
        <v>0</v>
      </c>
      <c r="AY57" s="201">
        <v>0</v>
      </c>
      <c r="AZ57" s="201">
        <v>0</v>
      </c>
      <c r="BA57" s="201">
        <v>3.65</v>
      </c>
      <c r="BB57" s="201">
        <v>0</v>
      </c>
      <c r="BC57" s="8">
        <f t="shared" si="19"/>
        <v>35.65</v>
      </c>
      <c r="BD57" s="201">
        <v>32</v>
      </c>
      <c r="BE57" s="201">
        <v>0</v>
      </c>
      <c r="BF57" s="201">
        <v>0</v>
      </c>
      <c r="BG57" s="201">
        <v>0</v>
      </c>
      <c r="BH57" s="201">
        <v>3.65</v>
      </c>
      <c r="BI57" s="201">
        <v>0</v>
      </c>
      <c r="BJ57" s="8">
        <f t="shared" si="20"/>
        <v>35.65</v>
      </c>
      <c r="BL57" s="8">
        <f t="shared" si="21"/>
        <v>35.65</v>
      </c>
      <c r="BM57" s="8">
        <f t="shared" si="22"/>
        <v>35.65</v>
      </c>
      <c r="BN57" s="8">
        <f t="shared" si="23"/>
        <v>35.65</v>
      </c>
      <c r="BO57" s="8">
        <f t="shared" si="24"/>
        <v>35.65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920</v>
      </c>
      <c r="G58" s="16">
        <f>'[3]09'!G60</f>
        <v>0</v>
      </c>
      <c r="H58" s="17">
        <f t="shared" si="27"/>
        <v>1240</v>
      </c>
      <c r="I58" s="15">
        <f>'[3]09'!J60</f>
        <v>320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160</v>
      </c>
      <c r="N58" s="16">
        <f>'[3]09'!O60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160</v>
      </c>
      <c r="V58" s="16">
        <f t="shared" si="32"/>
        <v>0</v>
      </c>
      <c r="W58" s="17">
        <f t="shared" si="30"/>
        <v>480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3.65</v>
      </c>
      <c r="AC58" s="8">
        <f t="shared" si="9"/>
        <v>0</v>
      </c>
      <c r="AD58" s="8">
        <f t="shared" si="10"/>
        <v>35.65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3.65</v>
      </c>
      <c r="AJ58" s="8">
        <f t="shared" si="16"/>
        <v>0</v>
      </c>
      <c r="AK58" s="8">
        <f t="shared" si="17"/>
        <v>35.65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152.69999999999999</v>
      </c>
      <c r="AQ58" s="8">
        <f t="shared" si="31"/>
        <v>0</v>
      </c>
      <c r="AR58" s="8">
        <f t="shared" si="18"/>
        <v>408.7</v>
      </c>
      <c r="AT58" s="8">
        <v>35.65</v>
      </c>
      <c r="AU58" s="8">
        <v>35.65</v>
      </c>
      <c r="AW58" s="201">
        <v>32</v>
      </c>
      <c r="AX58" s="201">
        <v>0</v>
      </c>
      <c r="AY58" s="201">
        <v>0</v>
      </c>
      <c r="AZ58" s="201">
        <v>0</v>
      </c>
      <c r="BA58" s="201">
        <v>3.65</v>
      </c>
      <c r="BB58" s="201">
        <v>0</v>
      </c>
      <c r="BC58" s="8">
        <f t="shared" si="19"/>
        <v>35.65</v>
      </c>
      <c r="BD58" s="201">
        <v>32</v>
      </c>
      <c r="BE58" s="201">
        <v>0</v>
      </c>
      <c r="BF58" s="201">
        <v>0</v>
      </c>
      <c r="BG58" s="201">
        <v>0</v>
      </c>
      <c r="BH58" s="201">
        <v>3.65</v>
      </c>
      <c r="BI58" s="201">
        <v>0</v>
      </c>
      <c r="BJ58" s="8">
        <f t="shared" si="20"/>
        <v>35.65</v>
      </c>
      <c r="BL58" s="8">
        <f t="shared" si="21"/>
        <v>35.65</v>
      </c>
      <c r="BM58" s="8">
        <f t="shared" si="22"/>
        <v>35.65</v>
      </c>
      <c r="BN58" s="8">
        <f t="shared" si="23"/>
        <v>35.65</v>
      </c>
      <c r="BO58" s="8">
        <f t="shared" si="24"/>
        <v>35.65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920</v>
      </c>
      <c r="G59" s="16">
        <f>'[3]09'!G61</f>
        <v>0</v>
      </c>
      <c r="H59" s="17">
        <f t="shared" si="27"/>
        <v>1240</v>
      </c>
      <c r="I59" s="15">
        <f>'[3]09'!J61</f>
        <v>320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207</v>
      </c>
      <c r="N59" s="16">
        <f>'[3]09'!O61</f>
        <v>0</v>
      </c>
      <c r="O59" s="17">
        <f t="shared" si="28"/>
        <v>527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207</v>
      </c>
      <c r="V59" s="16">
        <f t="shared" si="32"/>
        <v>0</v>
      </c>
      <c r="W59" s="17">
        <f t="shared" si="30"/>
        <v>527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207</v>
      </c>
      <c r="AQ59" s="8">
        <f t="shared" si="31"/>
        <v>0</v>
      </c>
      <c r="AR59" s="8">
        <f t="shared" si="18"/>
        <v>463</v>
      </c>
      <c r="AT59" s="8">
        <v>35.65</v>
      </c>
      <c r="AU59" s="8">
        <v>35.65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35.65</v>
      </c>
      <c r="BM59" s="8">
        <f t="shared" si="22"/>
        <v>35.65</v>
      </c>
      <c r="BN59" s="8">
        <f t="shared" si="23"/>
        <v>32</v>
      </c>
      <c r="BO59" s="8">
        <f t="shared" si="24"/>
        <v>32</v>
      </c>
      <c r="BP59" s="182">
        <f t="shared" si="25"/>
        <v>3.6499999999999986</v>
      </c>
      <c r="BQ59" s="182">
        <f t="shared" si="26"/>
        <v>3.6499999999999986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920</v>
      </c>
      <c r="G60" s="16">
        <f>'[3]09'!G62</f>
        <v>0</v>
      </c>
      <c r="H60" s="17">
        <f t="shared" si="27"/>
        <v>1240</v>
      </c>
      <c r="I60" s="15">
        <f>'[3]09'!J62</f>
        <v>320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287</v>
      </c>
      <c r="N60" s="16">
        <f>'[3]09'!O62</f>
        <v>0</v>
      </c>
      <c r="O60" s="17">
        <f t="shared" si="28"/>
        <v>607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287</v>
      </c>
      <c r="V60" s="16">
        <f t="shared" si="32"/>
        <v>0</v>
      </c>
      <c r="W60" s="17">
        <f t="shared" si="30"/>
        <v>607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287</v>
      </c>
      <c r="AQ60" s="8">
        <f t="shared" si="31"/>
        <v>0</v>
      </c>
      <c r="AR60" s="8">
        <f t="shared" si="18"/>
        <v>543</v>
      </c>
      <c r="AT60" s="8">
        <v>35.65</v>
      </c>
      <c r="AU60" s="8">
        <v>35.65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35.65</v>
      </c>
      <c r="BM60" s="8">
        <f t="shared" si="22"/>
        <v>35.65</v>
      </c>
      <c r="BN60" s="8">
        <f t="shared" si="23"/>
        <v>32</v>
      </c>
      <c r="BO60" s="8">
        <f t="shared" si="24"/>
        <v>32</v>
      </c>
      <c r="BP60" s="182">
        <f t="shared" si="25"/>
        <v>3.6499999999999986</v>
      </c>
      <c r="BQ60" s="182">
        <f t="shared" si="26"/>
        <v>3.6499999999999986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920</v>
      </c>
      <c r="G61" s="16">
        <f>'[3]09'!G63</f>
        <v>0</v>
      </c>
      <c r="H61" s="17">
        <f t="shared" si="27"/>
        <v>1240</v>
      </c>
      <c r="I61" s="15">
        <f>'[3]09'!J63</f>
        <v>320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287</v>
      </c>
      <c r="N61" s="16">
        <f>'[3]09'!O63</f>
        <v>0</v>
      </c>
      <c r="O61" s="17">
        <f t="shared" si="28"/>
        <v>607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287</v>
      </c>
      <c r="V61" s="16">
        <f t="shared" si="32"/>
        <v>0</v>
      </c>
      <c r="W61" s="17">
        <f t="shared" si="30"/>
        <v>607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287</v>
      </c>
      <c r="AQ61" s="8">
        <f t="shared" si="34"/>
        <v>0</v>
      </c>
      <c r="AR61" s="8">
        <f t="shared" si="18"/>
        <v>543</v>
      </c>
      <c r="AT61" s="8">
        <v>35.65</v>
      </c>
      <c r="AU61" s="8">
        <v>35.65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35.65</v>
      </c>
      <c r="BM61" s="8">
        <f t="shared" si="22"/>
        <v>35.65</v>
      </c>
      <c r="BN61" s="8">
        <f t="shared" si="23"/>
        <v>32</v>
      </c>
      <c r="BO61" s="8">
        <f t="shared" si="24"/>
        <v>32</v>
      </c>
      <c r="BP61" s="182">
        <f t="shared" si="25"/>
        <v>3.6499999999999986</v>
      </c>
      <c r="BQ61" s="182">
        <f t="shared" si="26"/>
        <v>3.6499999999999986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920</v>
      </c>
      <c r="G62" s="16">
        <f>'[3]09'!G64</f>
        <v>0</v>
      </c>
      <c r="H62" s="17">
        <f t="shared" si="27"/>
        <v>1240</v>
      </c>
      <c r="I62" s="15">
        <f>'[3]09'!J64</f>
        <v>320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287</v>
      </c>
      <c r="N62" s="16">
        <f>'[3]09'!O64</f>
        <v>0</v>
      </c>
      <c r="O62" s="17">
        <f t="shared" si="28"/>
        <v>607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287</v>
      </c>
      <c r="V62" s="16">
        <f t="shared" si="32"/>
        <v>0</v>
      </c>
      <c r="W62" s="17">
        <f t="shared" si="30"/>
        <v>607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287</v>
      </c>
      <c r="AQ62" s="8">
        <f t="shared" si="34"/>
        <v>0</v>
      </c>
      <c r="AR62" s="8">
        <f t="shared" si="18"/>
        <v>543</v>
      </c>
      <c r="AT62" s="8">
        <v>35.65</v>
      </c>
      <c r="AU62" s="8">
        <v>35.65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35.65</v>
      </c>
      <c r="BM62" s="8">
        <f t="shared" si="22"/>
        <v>35.65</v>
      </c>
      <c r="BN62" s="8">
        <f t="shared" si="23"/>
        <v>32</v>
      </c>
      <c r="BO62" s="8">
        <f t="shared" si="24"/>
        <v>32</v>
      </c>
      <c r="BP62" s="182">
        <f t="shared" si="25"/>
        <v>3.6499999999999986</v>
      </c>
      <c r="BQ62" s="182">
        <f t="shared" si="26"/>
        <v>3.6499999999999986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920</v>
      </c>
      <c r="G63" s="16">
        <f>'[3]09'!G65</f>
        <v>0</v>
      </c>
      <c r="H63" s="17">
        <f t="shared" si="27"/>
        <v>1240</v>
      </c>
      <c r="I63" s="15">
        <f>'[3]09'!J65</f>
        <v>320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287</v>
      </c>
      <c r="N63" s="16">
        <f>'[3]09'!O65</f>
        <v>0</v>
      </c>
      <c r="O63" s="17">
        <f t="shared" si="28"/>
        <v>607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287</v>
      </c>
      <c r="V63" s="16">
        <f t="shared" si="32"/>
        <v>0</v>
      </c>
      <c r="W63" s="17">
        <f t="shared" si="30"/>
        <v>607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287</v>
      </c>
      <c r="AQ63" s="8">
        <f t="shared" si="34"/>
        <v>0</v>
      </c>
      <c r="AR63" s="8">
        <f t="shared" si="18"/>
        <v>543</v>
      </c>
      <c r="AT63" s="8">
        <v>35.65</v>
      </c>
      <c r="AU63" s="8">
        <v>35.65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35.65</v>
      </c>
      <c r="BM63" s="8">
        <f t="shared" si="22"/>
        <v>35.65</v>
      </c>
      <c r="BN63" s="8">
        <f t="shared" si="23"/>
        <v>32</v>
      </c>
      <c r="BO63" s="8">
        <f t="shared" si="24"/>
        <v>32</v>
      </c>
      <c r="BP63" s="182">
        <f t="shared" si="25"/>
        <v>3.6499999999999986</v>
      </c>
      <c r="BQ63" s="182">
        <f t="shared" si="26"/>
        <v>3.6499999999999986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920</v>
      </c>
      <c r="G64" s="16">
        <f>'[3]09'!G66</f>
        <v>0</v>
      </c>
      <c r="H64" s="17">
        <f t="shared" si="27"/>
        <v>1240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287</v>
      </c>
      <c r="N64" s="16">
        <f>'[3]09'!O66</f>
        <v>0</v>
      </c>
      <c r="O64" s="17">
        <f t="shared" si="28"/>
        <v>607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287</v>
      </c>
      <c r="V64" s="16">
        <f t="shared" si="32"/>
        <v>0</v>
      </c>
      <c r="W64" s="17">
        <f t="shared" si="30"/>
        <v>607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287</v>
      </c>
      <c r="AQ64" s="8">
        <f t="shared" si="34"/>
        <v>0</v>
      </c>
      <c r="AR64" s="8">
        <f t="shared" si="18"/>
        <v>543</v>
      </c>
      <c r="AT64" s="8">
        <v>35.65</v>
      </c>
      <c r="AU64" s="8">
        <v>35.65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35.65</v>
      </c>
      <c r="BM64" s="8">
        <f t="shared" si="22"/>
        <v>35.65</v>
      </c>
      <c r="BN64" s="8">
        <f t="shared" si="23"/>
        <v>32</v>
      </c>
      <c r="BO64" s="8">
        <f t="shared" si="24"/>
        <v>32</v>
      </c>
      <c r="BP64" s="182">
        <f t="shared" si="25"/>
        <v>3.6499999999999986</v>
      </c>
      <c r="BQ64" s="182">
        <f t="shared" si="26"/>
        <v>3.6499999999999986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920</v>
      </c>
      <c r="G65" s="16">
        <f>'[3]09'!G67</f>
        <v>0</v>
      </c>
      <c r="H65" s="17">
        <f t="shared" si="27"/>
        <v>1240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287</v>
      </c>
      <c r="N65" s="16">
        <f>'[3]09'!O67</f>
        <v>0</v>
      </c>
      <c r="O65" s="17">
        <f t="shared" si="28"/>
        <v>607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287</v>
      </c>
      <c r="V65" s="16">
        <f t="shared" si="32"/>
        <v>0</v>
      </c>
      <c r="W65" s="17">
        <f t="shared" si="30"/>
        <v>607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287</v>
      </c>
      <c r="AQ65" s="8">
        <f t="shared" si="34"/>
        <v>0</v>
      </c>
      <c r="AR65" s="8">
        <f t="shared" si="18"/>
        <v>543</v>
      </c>
      <c r="AT65" s="8">
        <v>35.65</v>
      </c>
      <c r="AU65" s="8">
        <v>35.65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35.65</v>
      </c>
      <c r="BM65" s="8">
        <f t="shared" si="22"/>
        <v>35.65</v>
      </c>
      <c r="BN65" s="8">
        <f t="shared" si="23"/>
        <v>32</v>
      </c>
      <c r="BO65" s="8">
        <f t="shared" si="24"/>
        <v>32</v>
      </c>
      <c r="BP65" s="182">
        <f t="shared" si="25"/>
        <v>3.6499999999999986</v>
      </c>
      <c r="BQ65" s="182">
        <f t="shared" si="26"/>
        <v>3.6499999999999986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920</v>
      </c>
      <c r="G66" s="16">
        <f>'[3]09'!G68</f>
        <v>0</v>
      </c>
      <c r="H66" s="17">
        <f t="shared" si="27"/>
        <v>1240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287</v>
      </c>
      <c r="N66" s="16">
        <f>'[3]09'!O68</f>
        <v>0</v>
      </c>
      <c r="O66" s="17">
        <f t="shared" si="28"/>
        <v>607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287</v>
      </c>
      <c r="V66" s="16">
        <f t="shared" si="32"/>
        <v>0</v>
      </c>
      <c r="W66" s="17">
        <f t="shared" si="30"/>
        <v>607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287</v>
      </c>
      <c r="AQ66" s="8">
        <f t="shared" si="34"/>
        <v>0</v>
      </c>
      <c r="AR66" s="8">
        <f t="shared" si="18"/>
        <v>543</v>
      </c>
      <c r="AT66" s="8">
        <v>35.65</v>
      </c>
      <c r="AU66" s="8">
        <v>35.65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35.65</v>
      </c>
      <c r="BM66" s="8">
        <f t="shared" si="22"/>
        <v>35.65</v>
      </c>
      <c r="BN66" s="8">
        <f t="shared" si="23"/>
        <v>32</v>
      </c>
      <c r="BO66" s="8">
        <f t="shared" si="24"/>
        <v>32</v>
      </c>
      <c r="BP66" s="182">
        <f t="shared" si="25"/>
        <v>3.6499999999999986</v>
      </c>
      <c r="BQ66" s="182">
        <f t="shared" si="26"/>
        <v>3.6499999999999986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920</v>
      </c>
      <c r="G67" s="16">
        <f>'[3]09'!G69</f>
        <v>0</v>
      </c>
      <c r="H67" s="17">
        <f t="shared" si="27"/>
        <v>1240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287</v>
      </c>
      <c r="N67" s="16">
        <f>'[3]09'!O69</f>
        <v>0</v>
      </c>
      <c r="O67" s="17">
        <f t="shared" si="28"/>
        <v>607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287</v>
      </c>
      <c r="V67" s="16">
        <f t="shared" si="32"/>
        <v>0</v>
      </c>
      <c r="W67" s="17">
        <f t="shared" si="30"/>
        <v>607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287</v>
      </c>
      <c r="AQ67" s="8">
        <f t="shared" si="34"/>
        <v>0</v>
      </c>
      <c r="AR67" s="8">
        <f t="shared" si="18"/>
        <v>543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920</v>
      </c>
      <c r="G68" s="16">
        <f>'[3]09'!G70</f>
        <v>0</v>
      </c>
      <c r="H68" s="17">
        <f t="shared" si="27"/>
        <v>1240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287</v>
      </c>
      <c r="N68" s="16">
        <f>'[3]09'!O70</f>
        <v>0</v>
      </c>
      <c r="O68" s="17">
        <f t="shared" si="28"/>
        <v>607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287</v>
      </c>
      <c r="V68" s="16">
        <f t="shared" si="32"/>
        <v>0</v>
      </c>
      <c r="W68" s="17">
        <f t="shared" si="30"/>
        <v>607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287</v>
      </c>
      <c r="AQ68" s="8">
        <f t="shared" si="34"/>
        <v>0</v>
      </c>
      <c r="AR68" s="8">
        <f t="shared" ref="AR68:AR98" si="50">SUM(AL68:AQ68)</f>
        <v>543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920</v>
      </c>
      <c r="G69" s="16">
        <f>'[3]09'!G71</f>
        <v>0</v>
      </c>
      <c r="H69" s="17">
        <f t="shared" ref="H69:H98" si="59">SUM(B69:G69)</f>
        <v>1240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287</v>
      </c>
      <c r="N69" s="16">
        <f>'[3]09'!O71</f>
        <v>0</v>
      </c>
      <c r="O69" s="17">
        <f t="shared" ref="O69:O98" si="60">SUM(I69:N69)</f>
        <v>607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287</v>
      </c>
      <c r="V69" s="16">
        <f t="shared" si="32"/>
        <v>0</v>
      </c>
      <c r="W69" s="17">
        <f t="shared" ref="W69:W98" si="61">SUM(Q69:V69)</f>
        <v>607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287</v>
      </c>
      <c r="AQ69" s="8">
        <f t="shared" si="34"/>
        <v>0</v>
      </c>
      <c r="AR69" s="8">
        <f t="shared" si="50"/>
        <v>543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920</v>
      </c>
      <c r="G70" s="16">
        <f>'[3]09'!G72</f>
        <v>0</v>
      </c>
      <c r="H70" s="17">
        <f t="shared" si="59"/>
        <v>1240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287</v>
      </c>
      <c r="N70" s="16">
        <f>'[3]09'!O72</f>
        <v>0</v>
      </c>
      <c r="O70" s="17">
        <f t="shared" si="60"/>
        <v>607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287</v>
      </c>
      <c r="V70" s="16">
        <f t="shared" si="32"/>
        <v>0</v>
      </c>
      <c r="W70" s="17">
        <f t="shared" si="61"/>
        <v>607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287</v>
      </c>
      <c r="AQ70" s="8">
        <f t="shared" si="34"/>
        <v>0</v>
      </c>
      <c r="AR70" s="8">
        <f t="shared" si="50"/>
        <v>543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920</v>
      </c>
      <c r="G71" s="16">
        <f>'[3]09'!G73</f>
        <v>0</v>
      </c>
      <c r="H71" s="17">
        <f t="shared" si="59"/>
        <v>1240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187</v>
      </c>
      <c r="N71" s="16">
        <f>'[3]09'!O73</f>
        <v>0</v>
      </c>
      <c r="O71" s="17">
        <f t="shared" si="60"/>
        <v>507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187</v>
      </c>
      <c r="V71" s="16">
        <f t="shared" si="32"/>
        <v>0</v>
      </c>
      <c r="W71" s="17">
        <f t="shared" si="61"/>
        <v>507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187</v>
      </c>
      <c r="AQ71" s="8">
        <f t="shared" si="34"/>
        <v>0</v>
      </c>
      <c r="AR71" s="8">
        <f t="shared" si="50"/>
        <v>443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920</v>
      </c>
      <c r="G72" s="16">
        <f>'[3]09'!G74</f>
        <v>0</v>
      </c>
      <c r="H72" s="17">
        <f t="shared" si="59"/>
        <v>1240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187</v>
      </c>
      <c r="N72" s="16">
        <f>'[3]09'!O74</f>
        <v>0</v>
      </c>
      <c r="O72" s="17">
        <f t="shared" si="60"/>
        <v>507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187</v>
      </c>
      <c r="V72" s="16">
        <f t="shared" si="32"/>
        <v>0</v>
      </c>
      <c r="W72" s="17">
        <f t="shared" si="61"/>
        <v>507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187</v>
      </c>
      <c r="AQ72" s="8">
        <f t="shared" si="34"/>
        <v>0</v>
      </c>
      <c r="AR72" s="8">
        <f t="shared" si="50"/>
        <v>443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920</v>
      </c>
      <c r="G73" s="16">
        <f>'[3]09'!G75</f>
        <v>0</v>
      </c>
      <c r="H73" s="17">
        <f t="shared" si="59"/>
        <v>1240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187</v>
      </c>
      <c r="N73" s="16">
        <f>'[3]09'!O75</f>
        <v>0</v>
      </c>
      <c r="O73" s="17">
        <f t="shared" si="60"/>
        <v>507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187</v>
      </c>
      <c r="V73" s="16">
        <f t="shared" si="32"/>
        <v>0</v>
      </c>
      <c r="W73" s="17">
        <f t="shared" si="61"/>
        <v>507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187</v>
      </c>
      <c r="AQ73" s="8">
        <f t="shared" si="34"/>
        <v>0</v>
      </c>
      <c r="AR73" s="8">
        <f t="shared" si="50"/>
        <v>443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920</v>
      </c>
      <c r="G74" s="16">
        <f>'[3]09'!G76</f>
        <v>0</v>
      </c>
      <c r="H74" s="17">
        <f t="shared" si="59"/>
        <v>1240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187</v>
      </c>
      <c r="N74" s="16">
        <f>'[3]09'!O76</f>
        <v>0</v>
      </c>
      <c r="O74" s="17">
        <f t="shared" si="60"/>
        <v>507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187</v>
      </c>
      <c r="V74" s="16">
        <f t="shared" si="32"/>
        <v>0</v>
      </c>
      <c r="W74" s="17">
        <f t="shared" si="61"/>
        <v>507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187</v>
      </c>
      <c r="AQ74" s="8">
        <f t="shared" si="34"/>
        <v>0</v>
      </c>
      <c r="AR74" s="8">
        <f t="shared" si="50"/>
        <v>443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940</v>
      </c>
      <c r="G75" s="16">
        <f>'[3]09'!G77</f>
        <v>0</v>
      </c>
      <c r="H75" s="17">
        <f t="shared" si="59"/>
        <v>1260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160</v>
      </c>
      <c r="N75" s="16">
        <f>'[3]09'!O77</f>
        <v>0</v>
      </c>
      <c r="O75" s="17">
        <f t="shared" si="60"/>
        <v>480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160</v>
      </c>
      <c r="V75" s="16">
        <f t="shared" si="32"/>
        <v>0</v>
      </c>
      <c r="W75" s="17">
        <f t="shared" si="61"/>
        <v>480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15.99</v>
      </c>
      <c r="AC75" s="8">
        <f t="shared" si="41"/>
        <v>0</v>
      </c>
      <c r="AD75" s="8">
        <f t="shared" si="42"/>
        <v>47.99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15.99</v>
      </c>
      <c r="AJ75" s="8">
        <f t="shared" si="48"/>
        <v>0</v>
      </c>
      <c r="AK75" s="8">
        <f t="shared" si="49"/>
        <v>47.99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128.01999999999998</v>
      </c>
      <c r="AQ75" s="8">
        <f t="shared" si="34"/>
        <v>0</v>
      </c>
      <c r="AR75" s="8">
        <f t="shared" si="50"/>
        <v>384.02</v>
      </c>
      <c r="AT75" s="8">
        <v>39.869999999999997</v>
      </c>
      <c r="AU75" s="8">
        <v>39.869999999999997</v>
      </c>
      <c r="AW75" s="201">
        <v>32</v>
      </c>
      <c r="AX75" s="201">
        <v>0</v>
      </c>
      <c r="AY75" s="201">
        <v>0</v>
      </c>
      <c r="AZ75" s="201">
        <v>0</v>
      </c>
      <c r="BA75" s="201">
        <v>15.99</v>
      </c>
      <c r="BB75" s="201">
        <v>0</v>
      </c>
      <c r="BC75" s="8">
        <f t="shared" si="51"/>
        <v>47.99</v>
      </c>
      <c r="BD75" s="201">
        <v>32</v>
      </c>
      <c r="BE75" s="201">
        <v>0</v>
      </c>
      <c r="BF75" s="201">
        <v>0</v>
      </c>
      <c r="BG75" s="201">
        <v>0</v>
      </c>
      <c r="BH75" s="201">
        <v>15.99</v>
      </c>
      <c r="BI75" s="201">
        <v>0</v>
      </c>
      <c r="BJ75" s="8">
        <f t="shared" si="52"/>
        <v>47.99</v>
      </c>
      <c r="BL75" s="8">
        <f t="shared" si="53"/>
        <v>39.869999999999997</v>
      </c>
      <c r="BM75" s="8">
        <f t="shared" si="54"/>
        <v>39.869999999999997</v>
      </c>
      <c r="BN75" s="8">
        <f t="shared" si="55"/>
        <v>47.99</v>
      </c>
      <c r="BO75" s="8">
        <f t="shared" si="56"/>
        <v>47.99</v>
      </c>
      <c r="BP75" s="182">
        <f t="shared" si="57"/>
        <v>-8.1200000000000045</v>
      </c>
      <c r="BQ75" s="182">
        <f t="shared" si="58"/>
        <v>-8.1200000000000045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940</v>
      </c>
      <c r="G76" s="16">
        <f>'[3]09'!G78</f>
        <v>0</v>
      </c>
      <c r="H76" s="17">
        <f t="shared" si="59"/>
        <v>1260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160</v>
      </c>
      <c r="N76" s="16">
        <f>'[3]09'!O78</f>
        <v>0</v>
      </c>
      <c r="O76" s="17">
        <f t="shared" si="60"/>
        <v>480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160</v>
      </c>
      <c r="V76" s="16">
        <f t="shared" si="32"/>
        <v>0</v>
      </c>
      <c r="W76" s="17">
        <f t="shared" si="61"/>
        <v>480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15.99</v>
      </c>
      <c r="AC76" s="8">
        <f t="shared" si="41"/>
        <v>0</v>
      </c>
      <c r="AD76" s="8">
        <f t="shared" si="42"/>
        <v>47.99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15.99</v>
      </c>
      <c r="AJ76" s="8">
        <f t="shared" si="48"/>
        <v>0</v>
      </c>
      <c r="AK76" s="8">
        <f t="shared" si="49"/>
        <v>47.99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128.01999999999998</v>
      </c>
      <c r="AQ76" s="8">
        <f t="shared" si="34"/>
        <v>0</v>
      </c>
      <c r="AR76" s="8">
        <f t="shared" si="50"/>
        <v>384.02</v>
      </c>
      <c r="AT76" s="8">
        <v>39.869999999999997</v>
      </c>
      <c r="AU76" s="8">
        <v>39.869999999999997</v>
      </c>
      <c r="AW76" s="201">
        <v>32</v>
      </c>
      <c r="AX76" s="201">
        <v>0</v>
      </c>
      <c r="AY76" s="201">
        <v>0</v>
      </c>
      <c r="AZ76" s="201">
        <v>0</v>
      </c>
      <c r="BA76" s="201">
        <v>15.99</v>
      </c>
      <c r="BB76" s="201">
        <v>0</v>
      </c>
      <c r="BC76" s="8">
        <f t="shared" si="51"/>
        <v>47.99</v>
      </c>
      <c r="BD76" s="201">
        <v>32</v>
      </c>
      <c r="BE76" s="201">
        <v>0</v>
      </c>
      <c r="BF76" s="201">
        <v>0</v>
      </c>
      <c r="BG76" s="201">
        <v>0</v>
      </c>
      <c r="BH76" s="201">
        <v>15.99</v>
      </c>
      <c r="BI76" s="201">
        <v>0</v>
      </c>
      <c r="BJ76" s="8">
        <f t="shared" si="52"/>
        <v>47.99</v>
      </c>
      <c r="BL76" s="8">
        <f t="shared" si="53"/>
        <v>39.869999999999997</v>
      </c>
      <c r="BM76" s="8">
        <f t="shared" si="54"/>
        <v>39.869999999999997</v>
      </c>
      <c r="BN76" s="8">
        <f t="shared" si="55"/>
        <v>47.99</v>
      </c>
      <c r="BO76" s="8">
        <f t="shared" si="56"/>
        <v>47.99</v>
      </c>
      <c r="BP76" s="182">
        <f t="shared" si="57"/>
        <v>-8.1200000000000045</v>
      </c>
      <c r="BQ76" s="182">
        <f t="shared" si="58"/>
        <v>-8.1200000000000045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940</v>
      </c>
      <c r="G77" s="16">
        <f>'[3]09'!G79</f>
        <v>0</v>
      </c>
      <c r="H77" s="17">
        <f t="shared" si="59"/>
        <v>1260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160</v>
      </c>
      <c r="N77" s="16">
        <f>'[3]09'!O79</f>
        <v>0</v>
      </c>
      <c r="O77" s="17">
        <f t="shared" si="60"/>
        <v>480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160</v>
      </c>
      <c r="V77" s="16">
        <f t="shared" si="32"/>
        <v>0</v>
      </c>
      <c r="W77" s="17">
        <f t="shared" si="61"/>
        <v>480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15.99</v>
      </c>
      <c r="AC77" s="8">
        <f t="shared" si="41"/>
        <v>0</v>
      </c>
      <c r="AD77" s="8">
        <f t="shared" si="42"/>
        <v>47.99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15.99</v>
      </c>
      <c r="AJ77" s="8">
        <f t="shared" si="48"/>
        <v>0</v>
      </c>
      <c r="AK77" s="8">
        <f t="shared" si="49"/>
        <v>47.99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128.01999999999998</v>
      </c>
      <c r="AQ77" s="8">
        <f t="shared" si="34"/>
        <v>0</v>
      </c>
      <c r="AR77" s="8">
        <f t="shared" si="50"/>
        <v>384.02</v>
      </c>
      <c r="AT77" s="8">
        <v>47.99</v>
      </c>
      <c r="AU77" s="8">
        <v>47.99</v>
      </c>
      <c r="AW77" s="201">
        <v>32</v>
      </c>
      <c r="AX77" s="201">
        <v>0</v>
      </c>
      <c r="AY77" s="201">
        <v>0</v>
      </c>
      <c r="AZ77" s="201">
        <v>0</v>
      </c>
      <c r="BA77" s="201">
        <v>15.99</v>
      </c>
      <c r="BB77" s="201">
        <v>0</v>
      </c>
      <c r="BC77" s="8">
        <f t="shared" si="51"/>
        <v>47.99</v>
      </c>
      <c r="BD77" s="201">
        <v>32</v>
      </c>
      <c r="BE77" s="201">
        <v>0</v>
      </c>
      <c r="BF77" s="201">
        <v>0</v>
      </c>
      <c r="BG77" s="201">
        <v>0</v>
      </c>
      <c r="BH77" s="201">
        <v>15.99</v>
      </c>
      <c r="BI77" s="201">
        <v>0</v>
      </c>
      <c r="BJ77" s="8">
        <f t="shared" si="52"/>
        <v>47.99</v>
      </c>
      <c r="BL77" s="8">
        <f t="shared" si="53"/>
        <v>47.99</v>
      </c>
      <c r="BM77" s="8">
        <f t="shared" si="54"/>
        <v>47.99</v>
      </c>
      <c r="BN77" s="8">
        <f t="shared" si="55"/>
        <v>47.99</v>
      </c>
      <c r="BO77" s="8">
        <f t="shared" si="56"/>
        <v>47.99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940</v>
      </c>
      <c r="G78" s="16">
        <f>'[3]09'!G80</f>
        <v>0</v>
      </c>
      <c r="H78" s="17">
        <f t="shared" si="59"/>
        <v>1260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160</v>
      </c>
      <c r="N78" s="16">
        <f>'[3]09'!O80</f>
        <v>0</v>
      </c>
      <c r="O78" s="17">
        <f t="shared" si="60"/>
        <v>480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160</v>
      </c>
      <c r="V78" s="16">
        <f t="shared" si="32"/>
        <v>0</v>
      </c>
      <c r="W78" s="17">
        <f t="shared" si="61"/>
        <v>480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15.99</v>
      </c>
      <c r="AC78" s="8">
        <f t="shared" si="41"/>
        <v>0</v>
      </c>
      <c r="AD78" s="8">
        <f t="shared" si="42"/>
        <v>47.99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15.99</v>
      </c>
      <c r="AJ78" s="8">
        <f t="shared" si="48"/>
        <v>0</v>
      </c>
      <c r="AK78" s="8">
        <f t="shared" si="49"/>
        <v>47.99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128.01999999999998</v>
      </c>
      <c r="AQ78" s="8">
        <f t="shared" si="34"/>
        <v>0</v>
      </c>
      <c r="AR78" s="8">
        <f t="shared" si="50"/>
        <v>384.02</v>
      </c>
      <c r="AT78" s="8">
        <v>47.99</v>
      </c>
      <c r="AU78" s="8">
        <v>47.99</v>
      </c>
      <c r="AW78" s="201">
        <v>32</v>
      </c>
      <c r="AX78" s="201">
        <v>0</v>
      </c>
      <c r="AY78" s="201">
        <v>0</v>
      </c>
      <c r="AZ78" s="201">
        <v>0</v>
      </c>
      <c r="BA78" s="201">
        <v>15.99</v>
      </c>
      <c r="BB78" s="201">
        <v>0</v>
      </c>
      <c r="BC78" s="8">
        <f t="shared" si="51"/>
        <v>47.99</v>
      </c>
      <c r="BD78" s="201">
        <v>32</v>
      </c>
      <c r="BE78" s="201">
        <v>0</v>
      </c>
      <c r="BF78" s="201">
        <v>0</v>
      </c>
      <c r="BG78" s="201">
        <v>0</v>
      </c>
      <c r="BH78" s="201">
        <v>15.99</v>
      </c>
      <c r="BI78" s="201">
        <v>0</v>
      </c>
      <c r="BJ78" s="8">
        <f t="shared" si="52"/>
        <v>47.99</v>
      </c>
      <c r="BL78" s="8">
        <f t="shared" si="53"/>
        <v>47.99</v>
      </c>
      <c r="BM78" s="8">
        <f t="shared" si="54"/>
        <v>47.99</v>
      </c>
      <c r="BN78" s="8">
        <f t="shared" si="55"/>
        <v>47.99</v>
      </c>
      <c r="BO78" s="8">
        <f t="shared" si="56"/>
        <v>47.99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940</v>
      </c>
      <c r="G79" s="16">
        <f>'[3]09'!G81</f>
        <v>0</v>
      </c>
      <c r="H79" s="17">
        <f t="shared" si="59"/>
        <v>1260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181.11</v>
      </c>
      <c r="N79" s="16">
        <f>'[3]09'!O81</f>
        <v>0</v>
      </c>
      <c r="O79" s="17">
        <f t="shared" si="60"/>
        <v>501.11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181.11</v>
      </c>
      <c r="V79" s="16">
        <f t="shared" si="32"/>
        <v>0</v>
      </c>
      <c r="W79" s="17">
        <f t="shared" si="61"/>
        <v>501.11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181.11</v>
      </c>
      <c r="AQ79" s="8">
        <f t="shared" si="34"/>
        <v>0</v>
      </c>
      <c r="AR79" s="8">
        <f t="shared" si="50"/>
        <v>437.11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940</v>
      </c>
      <c r="G80" s="16">
        <f>'[3]09'!G82</f>
        <v>0</v>
      </c>
      <c r="H80" s="17">
        <f t="shared" si="59"/>
        <v>1260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167</v>
      </c>
      <c r="N80" s="16">
        <f>'[3]09'!O82</f>
        <v>0</v>
      </c>
      <c r="O80" s="17">
        <f t="shared" si="60"/>
        <v>487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167</v>
      </c>
      <c r="V80" s="16">
        <f t="shared" si="32"/>
        <v>0</v>
      </c>
      <c r="W80" s="17">
        <f t="shared" si="61"/>
        <v>487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167</v>
      </c>
      <c r="AQ80" s="8">
        <f t="shared" si="34"/>
        <v>0</v>
      </c>
      <c r="AR80" s="8">
        <f t="shared" si="50"/>
        <v>423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940</v>
      </c>
      <c r="G81" s="16">
        <f>'[3]09'!G83</f>
        <v>0</v>
      </c>
      <c r="H81" s="17">
        <f t="shared" si="59"/>
        <v>1260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167</v>
      </c>
      <c r="N81" s="16">
        <f>'[3]09'!O83</f>
        <v>0</v>
      </c>
      <c r="O81" s="17">
        <f t="shared" si="60"/>
        <v>487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167</v>
      </c>
      <c r="V81" s="16">
        <f t="shared" si="32"/>
        <v>0</v>
      </c>
      <c r="W81" s="17">
        <f t="shared" si="61"/>
        <v>487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167</v>
      </c>
      <c r="AQ81" s="8">
        <f t="shared" si="34"/>
        <v>0</v>
      </c>
      <c r="AR81" s="8">
        <f t="shared" si="50"/>
        <v>423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940</v>
      </c>
      <c r="G82" s="16">
        <f>'[3]09'!G84</f>
        <v>0</v>
      </c>
      <c r="H82" s="17">
        <f t="shared" si="59"/>
        <v>1260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167</v>
      </c>
      <c r="N82" s="16">
        <f>'[3]09'!O84</f>
        <v>0</v>
      </c>
      <c r="O82" s="17">
        <f t="shared" si="60"/>
        <v>487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167</v>
      </c>
      <c r="V82" s="16">
        <f t="shared" si="32"/>
        <v>0</v>
      </c>
      <c r="W82" s="17">
        <f t="shared" si="61"/>
        <v>487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167</v>
      </c>
      <c r="AQ82" s="8">
        <f t="shared" si="34"/>
        <v>0</v>
      </c>
      <c r="AR82" s="8">
        <f t="shared" si="50"/>
        <v>423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940</v>
      </c>
      <c r="G83" s="16">
        <f>'[3]09'!G85</f>
        <v>0</v>
      </c>
      <c r="H83" s="17">
        <f t="shared" si="59"/>
        <v>1260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300</v>
      </c>
      <c r="N83" s="16">
        <f>'[3]09'!O85</f>
        <v>0</v>
      </c>
      <c r="O83" s="17">
        <f t="shared" si="60"/>
        <v>620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300</v>
      </c>
      <c r="V83" s="16">
        <f t="shared" si="32"/>
        <v>0</v>
      </c>
      <c r="W83" s="17">
        <f t="shared" si="61"/>
        <v>620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300</v>
      </c>
      <c r="AQ83" s="8">
        <f t="shared" si="34"/>
        <v>0</v>
      </c>
      <c r="AR83" s="8">
        <f t="shared" si="50"/>
        <v>556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940</v>
      </c>
      <c r="G84" s="16">
        <f>'[3]09'!G86</f>
        <v>0</v>
      </c>
      <c r="H84" s="17">
        <f t="shared" si="59"/>
        <v>1260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300</v>
      </c>
      <c r="N84" s="16">
        <f>'[3]09'!O86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940</v>
      </c>
      <c r="G85" s="16">
        <f>'[3]09'!G87</f>
        <v>0</v>
      </c>
      <c r="H85" s="17">
        <f t="shared" si="59"/>
        <v>1260</v>
      </c>
      <c r="I85" s="15">
        <f>'[3]09'!J87</f>
        <v>320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300</v>
      </c>
      <c r="N85" s="16">
        <f>'[3]09'!O87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556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940</v>
      </c>
      <c r="G86" s="16">
        <f>'[3]09'!G88</f>
        <v>0</v>
      </c>
      <c r="H86" s="17">
        <f t="shared" si="59"/>
        <v>1260</v>
      </c>
      <c r="I86" s="15">
        <f>'[3]09'!J88</f>
        <v>320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300</v>
      </c>
      <c r="N86" s="16">
        <f>'[3]09'!O88</f>
        <v>0</v>
      </c>
      <c r="O86" s="17">
        <f t="shared" si="60"/>
        <v>620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300</v>
      </c>
      <c r="V86" s="16">
        <f t="shared" si="32"/>
        <v>0</v>
      </c>
      <c r="W86" s="17">
        <f t="shared" si="61"/>
        <v>620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300</v>
      </c>
      <c r="AQ86" s="8">
        <f t="shared" si="34"/>
        <v>0</v>
      </c>
      <c r="AR86" s="8">
        <f t="shared" si="50"/>
        <v>556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940</v>
      </c>
      <c r="G87" s="16">
        <f>'[3]09'!G89</f>
        <v>0</v>
      </c>
      <c r="H87" s="17">
        <f t="shared" si="59"/>
        <v>1260</v>
      </c>
      <c r="I87" s="15">
        <f>'[3]09'!J89</f>
        <v>320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237</v>
      </c>
      <c r="N87" s="16">
        <f>'[3]09'!O89</f>
        <v>0</v>
      </c>
      <c r="O87" s="17">
        <f t="shared" si="60"/>
        <v>557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237</v>
      </c>
      <c r="V87" s="16">
        <f t="shared" si="32"/>
        <v>0</v>
      </c>
      <c r="W87" s="17">
        <f t="shared" si="61"/>
        <v>557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237</v>
      </c>
      <c r="AQ87" s="8">
        <f t="shared" si="34"/>
        <v>0</v>
      </c>
      <c r="AR87" s="8">
        <f t="shared" si="50"/>
        <v>493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940</v>
      </c>
      <c r="G88" s="16">
        <f>'[3]09'!G90</f>
        <v>0</v>
      </c>
      <c r="H88" s="17">
        <f t="shared" si="59"/>
        <v>1260</v>
      </c>
      <c r="I88" s="15">
        <f>'[3]09'!J90</f>
        <v>320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300</v>
      </c>
      <c r="N88" s="16">
        <f>'[3]09'!O90</f>
        <v>0</v>
      </c>
      <c r="O88" s="17">
        <f t="shared" si="60"/>
        <v>620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300</v>
      </c>
      <c r="V88" s="16">
        <f t="shared" si="32"/>
        <v>0</v>
      </c>
      <c r="W88" s="17">
        <f t="shared" si="61"/>
        <v>620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300</v>
      </c>
      <c r="AQ88" s="8">
        <f t="shared" si="34"/>
        <v>0</v>
      </c>
      <c r="AR88" s="8">
        <f t="shared" si="50"/>
        <v>556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940</v>
      </c>
      <c r="G89" s="16">
        <f>'[3]09'!G91</f>
        <v>0</v>
      </c>
      <c r="H89" s="17">
        <f t="shared" si="59"/>
        <v>1260</v>
      </c>
      <c r="I89" s="15">
        <f>'[3]09'!J91</f>
        <v>320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300</v>
      </c>
      <c r="N89" s="16">
        <f>'[3]09'!O91</f>
        <v>0</v>
      </c>
      <c r="O89" s="17">
        <f t="shared" si="60"/>
        <v>620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300</v>
      </c>
      <c r="V89" s="16">
        <f t="shared" si="32"/>
        <v>0</v>
      </c>
      <c r="W89" s="17">
        <f t="shared" si="61"/>
        <v>620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300</v>
      </c>
      <c r="AQ89" s="8">
        <f t="shared" si="34"/>
        <v>0</v>
      </c>
      <c r="AR89" s="8">
        <f t="shared" si="50"/>
        <v>556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940</v>
      </c>
      <c r="G90" s="16">
        <f>'[3]09'!G92</f>
        <v>0</v>
      </c>
      <c r="H90" s="17">
        <f t="shared" si="59"/>
        <v>1260</v>
      </c>
      <c r="I90" s="15">
        <f>'[3]09'!J92</f>
        <v>320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300</v>
      </c>
      <c r="N90" s="16">
        <f>'[3]09'!O92</f>
        <v>0</v>
      </c>
      <c r="O90" s="17">
        <f t="shared" si="60"/>
        <v>620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300</v>
      </c>
      <c r="V90" s="16">
        <f t="shared" si="32"/>
        <v>0</v>
      </c>
      <c r="W90" s="17">
        <f t="shared" si="61"/>
        <v>620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300</v>
      </c>
      <c r="AQ90" s="8">
        <f t="shared" si="34"/>
        <v>0</v>
      </c>
      <c r="AR90" s="8">
        <f t="shared" si="50"/>
        <v>556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940</v>
      </c>
      <c r="G91" s="16">
        <f>'[3]09'!G93</f>
        <v>0</v>
      </c>
      <c r="H91" s="17">
        <f t="shared" si="59"/>
        <v>1260</v>
      </c>
      <c r="I91" s="15">
        <f>'[3]09'!J93</f>
        <v>320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247</v>
      </c>
      <c r="N91" s="16">
        <f>'[3]09'!O93</f>
        <v>0</v>
      </c>
      <c r="O91" s="17">
        <f t="shared" si="60"/>
        <v>567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247</v>
      </c>
      <c r="V91" s="16">
        <f t="shared" si="32"/>
        <v>0</v>
      </c>
      <c r="W91" s="17">
        <f t="shared" si="61"/>
        <v>567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247</v>
      </c>
      <c r="AQ91" s="8">
        <f t="shared" si="34"/>
        <v>0</v>
      </c>
      <c r="AR91" s="8">
        <f t="shared" si="50"/>
        <v>503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940</v>
      </c>
      <c r="G92" s="16">
        <f>'[3]09'!G94</f>
        <v>0</v>
      </c>
      <c r="H92" s="17">
        <f t="shared" si="59"/>
        <v>1260</v>
      </c>
      <c r="I92" s="15">
        <f>'[3]09'!J94</f>
        <v>320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287</v>
      </c>
      <c r="N92" s="16">
        <f>'[3]09'!O94</f>
        <v>0</v>
      </c>
      <c r="O92" s="17">
        <f t="shared" si="60"/>
        <v>607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287</v>
      </c>
      <c r="V92" s="16">
        <f t="shared" si="32"/>
        <v>0</v>
      </c>
      <c r="W92" s="17">
        <f t="shared" si="61"/>
        <v>607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287</v>
      </c>
      <c r="AQ92" s="8">
        <f t="shared" si="34"/>
        <v>0</v>
      </c>
      <c r="AR92" s="8">
        <f t="shared" si="50"/>
        <v>543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940</v>
      </c>
      <c r="G93" s="16">
        <f>'[3]09'!G95</f>
        <v>0</v>
      </c>
      <c r="H93" s="17">
        <f t="shared" si="59"/>
        <v>1260</v>
      </c>
      <c r="I93" s="15">
        <f>'[3]09'!J95</f>
        <v>320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300</v>
      </c>
      <c r="N93" s="16">
        <f>'[3]09'!O95</f>
        <v>0</v>
      </c>
      <c r="O93" s="17">
        <f t="shared" si="60"/>
        <v>620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300</v>
      </c>
      <c r="V93" s="16">
        <f t="shared" si="32"/>
        <v>0</v>
      </c>
      <c r="W93" s="17">
        <f t="shared" si="61"/>
        <v>620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300</v>
      </c>
      <c r="AQ93" s="8">
        <f t="shared" si="34"/>
        <v>0</v>
      </c>
      <c r="AR93" s="8">
        <f t="shared" si="50"/>
        <v>556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940</v>
      </c>
      <c r="G94" s="16">
        <f>'[3]09'!G96</f>
        <v>0</v>
      </c>
      <c r="H94" s="17">
        <f t="shared" si="59"/>
        <v>1260</v>
      </c>
      <c r="I94" s="15">
        <f>'[3]09'!J96</f>
        <v>320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300</v>
      </c>
      <c r="N94" s="16">
        <f>'[3]09'!O96</f>
        <v>0</v>
      </c>
      <c r="O94" s="17">
        <f t="shared" si="60"/>
        <v>620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300</v>
      </c>
      <c r="V94" s="16">
        <f t="shared" si="32"/>
        <v>0</v>
      </c>
      <c r="W94" s="17">
        <f t="shared" si="61"/>
        <v>620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300</v>
      </c>
      <c r="AQ94" s="8">
        <f t="shared" si="34"/>
        <v>0</v>
      </c>
      <c r="AR94" s="8">
        <f t="shared" si="50"/>
        <v>556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940</v>
      </c>
      <c r="G95" s="16">
        <f>'[3]09'!G97</f>
        <v>0</v>
      </c>
      <c r="H95" s="17">
        <f t="shared" si="59"/>
        <v>1260</v>
      </c>
      <c r="I95" s="15">
        <f>'[3]09'!J97</f>
        <v>320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287</v>
      </c>
      <c r="N95" s="16">
        <f>'[3]09'!O97</f>
        <v>0</v>
      </c>
      <c r="O95" s="17">
        <f t="shared" si="60"/>
        <v>607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287</v>
      </c>
      <c r="V95" s="16">
        <f t="shared" si="32"/>
        <v>0</v>
      </c>
      <c r="W95" s="17">
        <f t="shared" si="61"/>
        <v>607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287</v>
      </c>
      <c r="AQ95" s="8">
        <f t="shared" si="34"/>
        <v>0</v>
      </c>
      <c r="AR95" s="8">
        <f t="shared" si="50"/>
        <v>543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940</v>
      </c>
      <c r="G96" s="16">
        <f>'[3]09'!G98</f>
        <v>0</v>
      </c>
      <c r="H96" s="17">
        <f t="shared" si="59"/>
        <v>1260</v>
      </c>
      <c r="I96" s="15">
        <f>'[3]09'!J98</f>
        <v>320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287</v>
      </c>
      <c r="N96" s="16">
        <f>'[3]09'!O98</f>
        <v>0</v>
      </c>
      <c r="O96" s="17">
        <f t="shared" si="60"/>
        <v>607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287</v>
      </c>
      <c r="V96" s="16">
        <f t="shared" si="32"/>
        <v>0</v>
      </c>
      <c r="W96" s="17">
        <f t="shared" si="61"/>
        <v>607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287</v>
      </c>
      <c r="AQ96" s="8">
        <f t="shared" si="34"/>
        <v>0</v>
      </c>
      <c r="AR96" s="8">
        <f t="shared" si="50"/>
        <v>543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940</v>
      </c>
      <c r="G97" s="16">
        <f>'[3]09'!G99</f>
        <v>0</v>
      </c>
      <c r="H97" s="17">
        <f t="shared" si="59"/>
        <v>1260</v>
      </c>
      <c r="I97" s="15">
        <f>'[3]09'!J99</f>
        <v>320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267</v>
      </c>
      <c r="N97" s="16">
        <f>'[3]09'!O99</f>
        <v>0</v>
      </c>
      <c r="O97" s="17">
        <f t="shared" si="60"/>
        <v>587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267</v>
      </c>
      <c r="V97" s="16">
        <f t="shared" si="32"/>
        <v>0</v>
      </c>
      <c r="W97" s="17">
        <f t="shared" si="61"/>
        <v>587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267</v>
      </c>
      <c r="AQ97" s="8">
        <f t="shared" si="34"/>
        <v>0</v>
      </c>
      <c r="AR97" s="8">
        <f t="shared" si="50"/>
        <v>523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940</v>
      </c>
      <c r="G98" s="16">
        <f>'[3]09'!G100</f>
        <v>0</v>
      </c>
      <c r="H98" s="17">
        <f t="shared" si="59"/>
        <v>1260</v>
      </c>
      <c r="I98" s="15">
        <f>'[3]09'!J100</f>
        <v>320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217</v>
      </c>
      <c r="N98" s="16">
        <f>'[3]09'!O100</f>
        <v>0</v>
      </c>
      <c r="O98" s="17">
        <f t="shared" si="60"/>
        <v>537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217</v>
      </c>
      <c r="V98" s="16">
        <f t="shared" si="32"/>
        <v>0</v>
      </c>
      <c r="W98" s="17">
        <f t="shared" si="61"/>
        <v>537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217</v>
      </c>
      <c r="AQ98" s="8">
        <f t="shared" si="34"/>
        <v>0</v>
      </c>
      <c r="AR98" s="8">
        <f t="shared" si="50"/>
        <v>473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4.8072775000000005</v>
      </c>
      <c r="N99" s="15">
        <f t="shared" si="62"/>
        <v>0</v>
      </c>
      <c r="O99" s="15">
        <f t="shared" si="62"/>
        <v>12.487277499999999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4.8072775000000005</v>
      </c>
      <c r="V99" s="15">
        <f t="shared" si="62"/>
        <v>0</v>
      </c>
      <c r="W99" s="15">
        <f t="shared" si="62"/>
        <v>12.487277499999999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5.9790000000000051E-2</v>
      </c>
      <c r="AC99" s="15">
        <f t="shared" si="62"/>
        <v>0</v>
      </c>
      <c r="AD99" s="15">
        <f t="shared" si="62"/>
        <v>0.82779000000000014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5.9790000000000051E-2</v>
      </c>
      <c r="AJ99" s="15">
        <f t="shared" si="62"/>
        <v>0</v>
      </c>
      <c r="AK99" s="15">
        <f t="shared" si="62"/>
        <v>0.82779000000000014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4.6876975000000005</v>
      </c>
      <c r="AQ99" s="15">
        <f t="shared" si="62"/>
        <v>0</v>
      </c>
      <c r="AR99" s="15">
        <f t="shared" si="62"/>
        <v>10.831697500000006</v>
      </c>
      <c r="AS99" s="15">
        <f t="shared" si="62"/>
        <v>0</v>
      </c>
      <c r="AT99" s="15">
        <f t="shared" si="62"/>
        <v>0.81010000000000049</v>
      </c>
      <c r="AU99" s="15">
        <f t="shared" si="62"/>
        <v>0.81010000000000049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5.9790000000000051E-2</v>
      </c>
      <c r="BB99" s="15">
        <f t="shared" si="62"/>
        <v>0</v>
      </c>
      <c r="BC99" s="15">
        <f t="shared" si="62"/>
        <v>0.82779000000000014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5.9790000000000051E-2</v>
      </c>
      <c r="BI99" s="15">
        <f t="shared" si="62"/>
        <v>0</v>
      </c>
      <c r="BJ99" s="15">
        <f t="shared" ref="BJ99:BQ99" si="63">SUM(BJ3:BJ98)/4000</f>
        <v>0.82779000000000014</v>
      </c>
      <c r="BK99" s="15"/>
      <c r="BL99" s="15">
        <f t="shared" si="63"/>
        <v>0.81010000000000049</v>
      </c>
      <c r="BM99" s="15">
        <f t="shared" si="63"/>
        <v>0.81010000000000049</v>
      </c>
      <c r="BN99" s="15">
        <f t="shared" si="63"/>
        <v>0.82779000000000014</v>
      </c>
      <c r="BO99" s="15">
        <f t="shared" si="63"/>
        <v>0.82779000000000014</v>
      </c>
      <c r="BP99" s="15">
        <f t="shared" si="63"/>
        <v>-1.7689999999999984E-2</v>
      </c>
      <c r="BQ99" s="15">
        <f t="shared" si="63"/>
        <v>-1.7689999999999984E-2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44690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44690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93</v>
      </c>
      <c r="E3">
        <f>PPCL!P3</f>
        <v>0</v>
      </c>
      <c r="F3">
        <f>B3+C3</f>
        <v>238</v>
      </c>
      <c r="G3">
        <f>D3+E3</f>
        <v>93</v>
      </c>
      <c r="H3" s="154"/>
      <c r="I3">
        <f>BRPL_EOD!AI3+BRPL_EOD!AJ3</f>
        <v>27</v>
      </c>
      <c r="J3">
        <f>BYPL_EOD!AI3+BYPL_EOD!AJ3</f>
        <v>14.71</v>
      </c>
      <c r="K3">
        <f>MES_EOD!AI3+MES_EOD!AJ3</f>
        <v>5.55</v>
      </c>
      <c r="L3">
        <f>NDMC_EOD!AI3+NDMC_EOD!AJ3</f>
        <v>27.74</v>
      </c>
      <c r="M3">
        <f>TPDDL_EOD!AI3+TPDDL_EOD!AJ3</f>
        <v>18</v>
      </c>
      <c r="N3">
        <f t="shared" ref="N3:N66" si="0">SUM(I3:M3)</f>
        <v>93</v>
      </c>
      <c r="O3" s="154">
        <f t="shared" ref="O3:O66" si="1">G3-N3</f>
        <v>0</v>
      </c>
      <c r="P3">
        <v>27</v>
      </c>
      <c r="Q3">
        <v>14.71</v>
      </c>
      <c r="R3">
        <v>5.55</v>
      </c>
      <c r="S3">
        <v>27.74</v>
      </c>
      <c r="T3">
        <v>18</v>
      </c>
      <c r="U3" s="156">
        <f t="shared" ref="U3:U66" si="2">SUM(P3:T3)</f>
        <v>93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93</v>
      </c>
      <c r="E4">
        <f>PPCL!P4</f>
        <v>0</v>
      </c>
      <c r="F4">
        <f t="shared" ref="F4:F67" si="4">B4+C4</f>
        <v>238</v>
      </c>
      <c r="G4">
        <f t="shared" ref="G4:G67" si="5">D4+E4</f>
        <v>93</v>
      </c>
      <c r="H4" s="154"/>
      <c r="I4">
        <f>BRPL_EOD!AI4+BRPL_EOD!AJ4</f>
        <v>27</v>
      </c>
      <c r="J4">
        <f>BYPL_EOD!AI4+BYPL_EOD!AJ4</f>
        <v>14.71</v>
      </c>
      <c r="K4">
        <f>MES_EOD!AI4+MES_EOD!AJ4</f>
        <v>5.55</v>
      </c>
      <c r="L4">
        <f>NDMC_EOD!AI4+NDMC_EOD!AJ4</f>
        <v>27.74</v>
      </c>
      <c r="M4">
        <f>TPDDL_EOD!AI4+TPDDL_EOD!AJ4</f>
        <v>18</v>
      </c>
      <c r="N4">
        <f t="shared" si="0"/>
        <v>93</v>
      </c>
      <c r="O4" s="154">
        <f t="shared" si="1"/>
        <v>0</v>
      </c>
      <c r="P4">
        <v>27</v>
      </c>
      <c r="Q4">
        <v>14.71</v>
      </c>
      <c r="R4">
        <v>5.55</v>
      </c>
      <c r="S4">
        <v>27.74</v>
      </c>
      <c r="T4">
        <v>18</v>
      </c>
      <c r="U4" s="156">
        <f t="shared" si="2"/>
        <v>93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93</v>
      </c>
      <c r="E5">
        <f>PPCL!P5</f>
        <v>0</v>
      </c>
      <c r="F5">
        <f t="shared" si="4"/>
        <v>238</v>
      </c>
      <c r="G5">
        <f t="shared" si="5"/>
        <v>93</v>
      </c>
      <c r="H5" s="154"/>
      <c r="I5">
        <f>BRPL_EOD!AI5+BRPL_EOD!AJ5</f>
        <v>27</v>
      </c>
      <c r="J5">
        <f>BYPL_EOD!AI5+BYPL_EOD!AJ5</f>
        <v>14.71</v>
      </c>
      <c r="K5">
        <f>MES_EOD!AI5+MES_EOD!AJ5</f>
        <v>5.55</v>
      </c>
      <c r="L5">
        <f>NDMC_EOD!AI5+NDMC_EOD!AJ5</f>
        <v>27.74</v>
      </c>
      <c r="M5">
        <f>TPDDL_EOD!AI5+TPDDL_EOD!AJ5</f>
        <v>18</v>
      </c>
      <c r="N5">
        <f t="shared" si="0"/>
        <v>93</v>
      </c>
      <c r="O5" s="154">
        <f t="shared" si="1"/>
        <v>0</v>
      </c>
      <c r="P5">
        <v>27</v>
      </c>
      <c r="Q5">
        <v>14.71</v>
      </c>
      <c r="R5">
        <v>5.55</v>
      </c>
      <c r="S5">
        <v>27.74</v>
      </c>
      <c r="T5">
        <v>18</v>
      </c>
      <c r="U5" s="156">
        <f t="shared" si="2"/>
        <v>93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93</v>
      </c>
      <c r="E6">
        <f>PPCL!P6</f>
        <v>0</v>
      </c>
      <c r="F6">
        <f t="shared" si="4"/>
        <v>238</v>
      </c>
      <c r="G6">
        <f t="shared" si="5"/>
        <v>93</v>
      </c>
      <c r="H6" s="154"/>
      <c r="I6">
        <f>BRPL_EOD!AI6+BRPL_EOD!AJ6</f>
        <v>27</v>
      </c>
      <c r="J6">
        <f>BYPL_EOD!AI6+BYPL_EOD!AJ6</f>
        <v>14.71</v>
      </c>
      <c r="K6">
        <f>MES_EOD!AI6+MES_EOD!AJ6</f>
        <v>5.55</v>
      </c>
      <c r="L6">
        <f>NDMC_EOD!AI6+NDMC_EOD!AJ6</f>
        <v>27.74</v>
      </c>
      <c r="M6">
        <f>TPDDL_EOD!AI6+TPDDL_EOD!AJ6</f>
        <v>18</v>
      </c>
      <c r="N6">
        <f t="shared" si="0"/>
        <v>93</v>
      </c>
      <c r="O6" s="154">
        <f t="shared" si="1"/>
        <v>0</v>
      </c>
      <c r="P6">
        <v>27</v>
      </c>
      <c r="Q6">
        <v>14.71</v>
      </c>
      <c r="R6">
        <v>5.55</v>
      </c>
      <c r="S6">
        <v>27.74</v>
      </c>
      <c r="T6">
        <v>18</v>
      </c>
      <c r="U6" s="156">
        <f t="shared" si="2"/>
        <v>93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238</v>
      </c>
      <c r="G7">
        <f t="shared" si="5"/>
        <v>91</v>
      </c>
      <c r="H7" s="154"/>
      <c r="I7">
        <f>BRPL_EOD!AI7+BRPL_EOD!AJ7</f>
        <v>27</v>
      </c>
      <c r="J7">
        <f>BYPL_EOD!AI7+BYPL_EOD!AJ7</f>
        <v>14.05</v>
      </c>
      <c r="K7">
        <f>MES_EOD!AI7+MES_EOD!AJ7</f>
        <v>5.45</v>
      </c>
      <c r="L7">
        <f>NDMC_EOD!AI7+NDMC_EOD!AJ7</f>
        <v>26.5</v>
      </c>
      <c r="M7">
        <f>TPDDL_EOD!AI7+TPDDL_EOD!AJ7</f>
        <v>18</v>
      </c>
      <c r="N7">
        <f t="shared" si="0"/>
        <v>91</v>
      </c>
      <c r="O7" s="154">
        <f t="shared" si="1"/>
        <v>0</v>
      </c>
      <c r="P7">
        <v>27</v>
      </c>
      <c r="Q7">
        <v>14.05</v>
      </c>
      <c r="R7">
        <v>5.45</v>
      </c>
      <c r="S7">
        <v>26.5</v>
      </c>
      <c r="T7">
        <v>18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93</v>
      </c>
      <c r="E8">
        <f>PPCL!P8</f>
        <v>0</v>
      </c>
      <c r="F8">
        <f t="shared" si="4"/>
        <v>238</v>
      </c>
      <c r="G8">
        <f t="shared" si="5"/>
        <v>93</v>
      </c>
      <c r="H8" s="154"/>
      <c r="I8">
        <f>BRPL_EOD!AI8+BRPL_EOD!AJ8</f>
        <v>27</v>
      </c>
      <c r="J8">
        <f>BYPL_EOD!AI8+BYPL_EOD!AJ8</f>
        <v>14.71</v>
      </c>
      <c r="K8">
        <f>MES_EOD!AI8+MES_EOD!AJ8</f>
        <v>5.55</v>
      </c>
      <c r="L8">
        <f>NDMC_EOD!AI8+NDMC_EOD!AJ8</f>
        <v>27.74</v>
      </c>
      <c r="M8">
        <f>TPDDL_EOD!AI8+TPDDL_EOD!AJ8</f>
        <v>18</v>
      </c>
      <c r="N8">
        <f t="shared" si="0"/>
        <v>93</v>
      </c>
      <c r="O8" s="154">
        <f t="shared" si="1"/>
        <v>0</v>
      </c>
      <c r="P8">
        <v>27</v>
      </c>
      <c r="Q8">
        <v>14.71</v>
      </c>
      <c r="R8">
        <v>5.55</v>
      </c>
      <c r="S8">
        <v>27.74</v>
      </c>
      <c r="T8">
        <v>18</v>
      </c>
      <c r="U8" s="156">
        <f t="shared" si="2"/>
        <v>93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93</v>
      </c>
      <c r="E9">
        <f>PPCL!P9</f>
        <v>0</v>
      </c>
      <c r="F9">
        <f t="shared" si="4"/>
        <v>238</v>
      </c>
      <c r="G9">
        <f t="shared" si="5"/>
        <v>93</v>
      </c>
      <c r="H9" s="154"/>
      <c r="I9">
        <f>BRPL_EOD!AI9+BRPL_EOD!AJ9</f>
        <v>27</v>
      </c>
      <c r="J9">
        <f>BYPL_EOD!AI9+BYPL_EOD!AJ9</f>
        <v>14.71</v>
      </c>
      <c r="K9">
        <f>MES_EOD!AI9+MES_EOD!AJ9</f>
        <v>5.55</v>
      </c>
      <c r="L9">
        <f>NDMC_EOD!AI9+NDMC_EOD!AJ9</f>
        <v>27.74</v>
      </c>
      <c r="M9">
        <f>TPDDL_EOD!AI9+TPDDL_EOD!AJ9</f>
        <v>18</v>
      </c>
      <c r="N9">
        <f t="shared" si="0"/>
        <v>93</v>
      </c>
      <c r="O9" s="154">
        <f t="shared" si="1"/>
        <v>0</v>
      </c>
      <c r="P9">
        <v>27</v>
      </c>
      <c r="Q9">
        <v>14.71</v>
      </c>
      <c r="R9">
        <v>5.55</v>
      </c>
      <c r="S9">
        <v>27.74</v>
      </c>
      <c r="T9">
        <v>18</v>
      </c>
      <c r="U9" s="156">
        <f t="shared" si="2"/>
        <v>93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93</v>
      </c>
      <c r="E10">
        <f>PPCL!P10</f>
        <v>0</v>
      </c>
      <c r="F10">
        <f t="shared" si="4"/>
        <v>238</v>
      </c>
      <c r="G10">
        <f t="shared" si="5"/>
        <v>93</v>
      </c>
      <c r="H10" s="154"/>
      <c r="I10">
        <f>BRPL_EOD!AI10+BRPL_EOD!AJ10</f>
        <v>27</v>
      </c>
      <c r="J10">
        <f>BYPL_EOD!AI10+BYPL_EOD!AJ10</f>
        <v>14.71</v>
      </c>
      <c r="K10">
        <f>MES_EOD!AI10+MES_EOD!AJ10</f>
        <v>5.55</v>
      </c>
      <c r="L10">
        <f>NDMC_EOD!AI10+NDMC_EOD!AJ10</f>
        <v>27.74</v>
      </c>
      <c r="M10">
        <f>TPDDL_EOD!AI10+TPDDL_EOD!AJ10</f>
        <v>18</v>
      </c>
      <c r="N10">
        <f t="shared" si="0"/>
        <v>93</v>
      </c>
      <c r="O10" s="154">
        <f t="shared" si="1"/>
        <v>0</v>
      </c>
      <c r="P10">
        <v>27</v>
      </c>
      <c r="Q10">
        <v>14.71</v>
      </c>
      <c r="R10">
        <v>5.55</v>
      </c>
      <c r="S10">
        <v>27.74</v>
      </c>
      <c r="T10">
        <v>18</v>
      </c>
      <c r="U10" s="156">
        <f t="shared" si="2"/>
        <v>93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93</v>
      </c>
      <c r="E11">
        <f>PPCL!P11</f>
        <v>0</v>
      </c>
      <c r="F11">
        <f t="shared" si="4"/>
        <v>238</v>
      </c>
      <c r="G11">
        <f t="shared" si="5"/>
        <v>93</v>
      </c>
      <c r="H11" s="154"/>
      <c r="I11">
        <f>BRPL_EOD!AI11+BRPL_EOD!AJ11</f>
        <v>27</v>
      </c>
      <c r="J11">
        <f>BYPL_EOD!AI11+BYPL_EOD!AJ11</f>
        <v>14.71</v>
      </c>
      <c r="K11">
        <f>MES_EOD!AI11+MES_EOD!AJ11</f>
        <v>5.55</v>
      </c>
      <c r="L11">
        <f>NDMC_EOD!AI11+NDMC_EOD!AJ11</f>
        <v>27.74</v>
      </c>
      <c r="M11">
        <f>TPDDL_EOD!AI11+TPDDL_EOD!AJ11</f>
        <v>18</v>
      </c>
      <c r="N11">
        <f t="shared" si="0"/>
        <v>93</v>
      </c>
      <c r="O11" s="154">
        <f t="shared" si="1"/>
        <v>0</v>
      </c>
      <c r="P11">
        <v>27</v>
      </c>
      <c r="Q11">
        <v>14.71</v>
      </c>
      <c r="R11">
        <v>5.55</v>
      </c>
      <c r="S11">
        <v>27.74</v>
      </c>
      <c r="T11">
        <v>18</v>
      </c>
      <c r="U11" s="156">
        <f t="shared" si="2"/>
        <v>93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93</v>
      </c>
      <c r="E12">
        <f>PPCL!P12</f>
        <v>0</v>
      </c>
      <c r="F12">
        <f t="shared" si="4"/>
        <v>238</v>
      </c>
      <c r="G12">
        <f t="shared" si="5"/>
        <v>93</v>
      </c>
      <c r="H12" s="154"/>
      <c r="I12">
        <f>BRPL_EOD!AI12+BRPL_EOD!AJ12</f>
        <v>27</v>
      </c>
      <c r="J12">
        <f>BYPL_EOD!AI12+BYPL_EOD!AJ12</f>
        <v>14.71</v>
      </c>
      <c r="K12">
        <f>MES_EOD!AI12+MES_EOD!AJ12</f>
        <v>5.55</v>
      </c>
      <c r="L12">
        <f>NDMC_EOD!AI12+NDMC_EOD!AJ12</f>
        <v>27.74</v>
      </c>
      <c r="M12">
        <f>TPDDL_EOD!AI12+TPDDL_EOD!AJ12</f>
        <v>18</v>
      </c>
      <c r="N12">
        <f t="shared" si="0"/>
        <v>93</v>
      </c>
      <c r="O12" s="154">
        <f t="shared" si="1"/>
        <v>0</v>
      </c>
      <c r="P12">
        <v>27</v>
      </c>
      <c r="Q12">
        <v>14.71</v>
      </c>
      <c r="R12">
        <v>5.55</v>
      </c>
      <c r="S12">
        <v>27.74</v>
      </c>
      <c r="T12">
        <v>18</v>
      </c>
      <c r="U12" s="156">
        <f t="shared" si="2"/>
        <v>93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95</v>
      </c>
      <c r="E13">
        <f>PPCL!P13</f>
        <v>0</v>
      </c>
      <c r="F13">
        <f t="shared" si="4"/>
        <v>238</v>
      </c>
      <c r="G13">
        <f t="shared" si="5"/>
        <v>95</v>
      </c>
      <c r="H13" s="154"/>
      <c r="I13">
        <f>BRPL_EOD!AI13+BRPL_EOD!AJ13</f>
        <v>27</v>
      </c>
      <c r="J13">
        <f>BYPL_EOD!AI13+BYPL_EOD!AJ13</f>
        <v>15.24</v>
      </c>
      <c r="K13">
        <f>MES_EOD!AI13+MES_EOD!AJ13</f>
        <v>5.75</v>
      </c>
      <c r="L13">
        <f>NDMC_EOD!AI13+NDMC_EOD!AJ13</f>
        <v>28.73</v>
      </c>
      <c r="M13">
        <f>TPDDL_EOD!AI13+TPDDL_EOD!AJ13</f>
        <v>18.28</v>
      </c>
      <c r="N13">
        <f t="shared" si="0"/>
        <v>95</v>
      </c>
      <c r="O13" s="154">
        <f t="shared" si="1"/>
        <v>0</v>
      </c>
      <c r="P13">
        <v>27</v>
      </c>
      <c r="Q13">
        <v>15.24</v>
      </c>
      <c r="R13">
        <v>5.75</v>
      </c>
      <c r="S13">
        <v>28.73</v>
      </c>
      <c r="T13">
        <v>18.28</v>
      </c>
      <c r="U13" s="156">
        <f t="shared" si="2"/>
        <v>95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92</v>
      </c>
      <c r="E14">
        <f>PPCL!P14</f>
        <v>0</v>
      </c>
      <c r="F14">
        <f t="shared" si="4"/>
        <v>238</v>
      </c>
      <c r="G14">
        <f t="shared" si="5"/>
        <v>92</v>
      </c>
      <c r="H14" s="154"/>
      <c r="I14">
        <f>BRPL_EOD!AI14+BRPL_EOD!AJ14</f>
        <v>27</v>
      </c>
      <c r="J14">
        <f>BYPL_EOD!AI14+BYPL_EOD!AJ14</f>
        <v>14.4</v>
      </c>
      <c r="K14">
        <f>MES_EOD!AI14+MES_EOD!AJ14</f>
        <v>5.45</v>
      </c>
      <c r="L14">
        <f>NDMC_EOD!AI14+NDMC_EOD!AJ14</f>
        <v>27.15</v>
      </c>
      <c r="M14">
        <f>TPDDL_EOD!AI14+TPDDL_EOD!AJ14</f>
        <v>18</v>
      </c>
      <c r="N14">
        <f t="shared" si="0"/>
        <v>92</v>
      </c>
      <c r="O14" s="154">
        <f t="shared" si="1"/>
        <v>0</v>
      </c>
      <c r="P14">
        <v>27</v>
      </c>
      <c r="Q14">
        <v>14.4</v>
      </c>
      <c r="R14">
        <v>5.45</v>
      </c>
      <c r="S14">
        <v>27.15</v>
      </c>
      <c r="T14">
        <v>18</v>
      </c>
      <c r="U14" s="156">
        <f t="shared" si="2"/>
        <v>92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96</v>
      </c>
      <c r="E15">
        <f>PPCL!P15</f>
        <v>0</v>
      </c>
      <c r="F15">
        <f t="shared" si="4"/>
        <v>238</v>
      </c>
      <c r="G15">
        <f t="shared" si="5"/>
        <v>96</v>
      </c>
      <c r="H15" s="154"/>
      <c r="I15">
        <f>BRPL_EOD!AI15+BRPL_EOD!AJ15</f>
        <v>27.16</v>
      </c>
      <c r="J15">
        <f>BYPL_EOD!AI15+BYPL_EOD!AJ15</f>
        <v>15.43</v>
      </c>
      <c r="K15">
        <f>MES_EOD!AI15+MES_EOD!AJ15</f>
        <v>5.82</v>
      </c>
      <c r="L15">
        <f>NDMC_EOD!AI15+NDMC_EOD!AJ15</f>
        <v>29.09</v>
      </c>
      <c r="M15">
        <f>TPDDL_EOD!AI15+TPDDL_EOD!AJ15</f>
        <v>18.510000000000002</v>
      </c>
      <c r="N15">
        <f t="shared" si="0"/>
        <v>96.01</v>
      </c>
      <c r="O15" s="154">
        <f t="shared" si="1"/>
        <v>-1.0000000000005116E-2</v>
      </c>
      <c r="P15">
        <v>27.157171128007498</v>
      </c>
      <c r="Q15">
        <v>15.428392875742109</v>
      </c>
      <c r="R15">
        <v>5.8193938131444645</v>
      </c>
      <c r="S15">
        <v>29.086970107280489</v>
      </c>
      <c r="T15">
        <v>18.508072075825435</v>
      </c>
      <c r="U15" s="156">
        <f t="shared" si="2"/>
        <v>96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96</v>
      </c>
      <c r="E16">
        <f>PPCL!P16</f>
        <v>0</v>
      </c>
      <c r="F16">
        <f t="shared" si="4"/>
        <v>238</v>
      </c>
      <c r="G16">
        <f t="shared" si="5"/>
        <v>96</v>
      </c>
      <c r="H16" s="154"/>
      <c r="I16">
        <f>BRPL_EOD!AI16+BRPL_EOD!AJ16</f>
        <v>27.16</v>
      </c>
      <c r="J16">
        <f>BYPL_EOD!AI16+BYPL_EOD!AJ16</f>
        <v>15.43</v>
      </c>
      <c r="K16">
        <f>MES_EOD!AI16+MES_EOD!AJ16</f>
        <v>5.82</v>
      </c>
      <c r="L16">
        <f>NDMC_EOD!AI16+NDMC_EOD!AJ16</f>
        <v>29.09</v>
      </c>
      <c r="M16">
        <f>TPDDL_EOD!AI16+TPDDL_EOD!AJ16</f>
        <v>18.510000000000002</v>
      </c>
      <c r="N16">
        <f t="shared" si="0"/>
        <v>96.01</v>
      </c>
      <c r="O16" s="154">
        <f t="shared" si="1"/>
        <v>-1.0000000000005116E-2</v>
      </c>
      <c r="P16">
        <v>27.157171128007498</v>
      </c>
      <c r="Q16">
        <v>15.428392875742109</v>
      </c>
      <c r="R16">
        <v>5.8193938131444645</v>
      </c>
      <c r="S16">
        <v>29.086970107280489</v>
      </c>
      <c r="T16">
        <v>18.508072075825435</v>
      </c>
      <c r="U16" s="156">
        <f t="shared" si="2"/>
        <v>96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96</v>
      </c>
      <c r="E17">
        <f>PPCL!P17</f>
        <v>0</v>
      </c>
      <c r="F17">
        <f t="shared" si="4"/>
        <v>238</v>
      </c>
      <c r="G17">
        <f t="shared" si="5"/>
        <v>96</v>
      </c>
      <c r="H17" s="154"/>
      <c r="I17">
        <f>BRPL_EOD!AI17+BRPL_EOD!AJ17</f>
        <v>27.16</v>
      </c>
      <c r="J17">
        <f>BYPL_EOD!AI17+BYPL_EOD!AJ17</f>
        <v>15.43</v>
      </c>
      <c r="K17">
        <f>MES_EOD!AI17+MES_EOD!AJ17</f>
        <v>5.82</v>
      </c>
      <c r="L17">
        <f>NDMC_EOD!AI17+NDMC_EOD!AJ17</f>
        <v>29.09</v>
      </c>
      <c r="M17">
        <f>TPDDL_EOD!AI17+TPDDL_EOD!AJ17</f>
        <v>18.510000000000002</v>
      </c>
      <c r="N17">
        <f t="shared" si="0"/>
        <v>96.01</v>
      </c>
      <c r="O17" s="154">
        <f t="shared" si="1"/>
        <v>-1.0000000000005116E-2</v>
      </c>
      <c r="P17">
        <v>27.157171128007498</v>
      </c>
      <c r="Q17">
        <v>15.428392875742109</v>
      </c>
      <c r="R17">
        <v>5.8193938131444645</v>
      </c>
      <c r="S17">
        <v>29.086970107280489</v>
      </c>
      <c r="T17">
        <v>18.508072075825435</v>
      </c>
      <c r="U17" s="156">
        <f t="shared" si="2"/>
        <v>96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96</v>
      </c>
      <c r="E18">
        <f>PPCL!P18</f>
        <v>0</v>
      </c>
      <c r="F18">
        <f t="shared" si="4"/>
        <v>238</v>
      </c>
      <c r="G18">
        <f t="shared" si="5"/>
        <v>96</v>
      </c>
      <c r="H18" s="154"/>
      <c r="I18">
        <f>BRPL_EOD!AI18+BRPL_EOD!AJ18</f>
        <v>27.16</v>
      </c>
      <c r="J18">
        <f>BYPL_EOD!AI18+BYPL_EOD!AJ18</f>
        <v>15.43</v>
      </c>
      <c r="K18">
        <f>MES_EOD!AI18+MES_EOD!AJ18</f>
        <v>5.82</v>
      </c>
      <c r="L18">
        <f>NDMC_EOD!AI18+NDMC_EOD!AJ18</f>
        <v>29.09</v>
      </c>
      <c r="M18">
        <f>TPDDL_EOD!AI18+TPDDL_EOD!AJ18</f>
        <v>18.510000000000002</v>
      </c>
      <c r="N18">
        <f t="shared" si="0"/>
        <v>96.01</v>
      </c>
      <c r="O18" s="154">
        <f t="shared" si="1"/>
        <v>-1.0000000000005116E-2</v>
      </c>
      <c r="P18">
        <v>27.157171128007498</v>
      </c>
      <c r="Q18">
        <v>15.428392875742109</v>
      </c>
      <c r="R18">
        <v>5.8193938131444645</v>
      </c>
      <c r="S18">
        <v>29.086970107280489</v>
      </c>
      <c r="T18">
        <v>18.508072075825435</v>
      </c>
      <c r="U18" s="156">
        <f t="shared" si="2"/>
        <v>96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96</v>
      </c>
      <c r="E19">
        <f>PPCL!P19</f>
        <v>0</v>
      </c>
      <c r="F19">
        <f t="shared" si="4"/>
        <v>238</v>
      </c>
      <c r="G19">
        <f t="shared" si="5"/>
        <v>96</v>
      </c>
      <c r="H19" s="154"/>
      <c r="I19">
        <f>BRPL_EOD!AI19+BRPL_EOD!AJ19</f>
        <v>27.16</v>
      </c>
      <c r="J19">
        <f>BYPL_EOD!AI19+BYPL_EOD!AJ19</f>
        <v>15.43</v>
      </c>
      <c r="K19">
        <f>MES_EOD!AI19+MES_EOD!AJ19</f>
        <v>5.82</v>
      </c>
      <c r="L19">
        <f>NDMC_EOD!AI19+NDMC_EOD!AJ19</f>
        <v>29.09</v>
      </c>
      <c r="M19">
        <f>TPDDL_EOD!AI19+TPDDL_EOD!AJ19</f>
        <v>18.510000000000002</v>
      </c>
      <c r="N19">
        <f t="shared" si="0"/>
        <v>96.01</v>
      </c>
      <c r="O19" s="154">
        <f t="shared" si="1"/>
        <v>-1.0000000000005116E-2</v>
      </c>
      <c r="P19">
        <v>27.157171128007498</v>
      </c>
      <c r="Q19">
        <v>15.428392875742109</v>
      </c>
      <c r="R19">
        <v>5.8193938131444645</v>
      </c>
      <c r="S19">
        <v>29.086970107280489</v>
      </c>
      <c r="T19">
        <v>18.508072075825435</v>
      </c>
      <c r="U19" s="156">
        <f t="shared" si="2"/>
        <v>96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96</v>
      </c>
      <c r="E20">
        <f>PPCL!P20</f>
        <v>0</v>
      </c>
      <c r="F20">
        <f t="shared" si="4"/>
        <v>238</v>
      </c>
      <c r="G20">
        <f t="shared" si="5"/>
        <v>96</v>
      </c>
      <c r="H20" s="154"/>
      <c r="I20">
        <f>BRPL_EOD!AI20+BRPL_EOD!AJ20</f>
        <v>27.16</v>
      </c>
      <c r="J20">
        <f>BYPL_EOD!AI20+BYPL_EOD!AJ20</f>
        <v>15.43</v>
      </c>
      <c r="K20">
        <f>MES_EOD!AI20+MES_EOD!AJ20</f>
        <v>5.82</v>
      </c>
      <c r="L20">
        <f>NDMC_EOD!AI20+NDMC_EOD!AJ20</f>
        <v>29.09</v>
      </c>
      <c r="M20">
        <f>TPDDL_EOD!AI20+TPDDL_EOD!AJ20</f>
        <v>18.510000000000002</v>
      </c>
      <c r="N20">
        <f t="shared" si="0"/>
        <v>96.01</v>
      </c>
      <c r="O20" s="154">
        <f t="shared" si="1"/>
        <v>-1.0000000000005116E-2</v>
      </c>
      <c r="P20">
        <v>27.157171128007498</v>
      </c>
      <c r="Q20">
        <v>15.428392875742109</v>
      </c>
      <c r="R20">
        <v>5.8193938131444645</v>
      </c>
      <c r="S20">
        <v>29.086970107280489</v>
      </c>
      <c r="T20">
        <v>18.508072075825435</v>
      </c>
      <c r="U20" s="156">
        <f t="shared" si="2"/>
        <v>96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96</v>
      </c>
      <c r="E21">
        <f>PPCL!P21</f>
        <v>0</v>
      </c>
      <c r="F21">
        <f t="shared" si="4"/>
        <v>238</v>
      </c>
      <c r="G21">
        <f t="shared" si="5"/>
        <v>96</v>
      </c>
      <c r="H21" s="154"/>
      <c r="I21">
        <f>BRPL_EOD!AI21+BRPL_EOD!AJ21</f>
        <v>27.16</v>
      </c>
      <c r="J21">
        <f>BYPL_EOD!AI21+BYPL_EOD!AJ21</f>
        <v>15.43</v>
      </c>
      <c r="K21">
        <f>MES_EOD!AI21+MES_EOD!AJ21</f>
        <v>5.82</v>
      </c>
      <c r="L21">
        <f>NDMC_EOD!AI21+NDMC_EOD!AJ21</f>
        <v>29.09</v>
      </c>
      <c r="M21">
        <f>TPDDL_EOD!AI21+TPDDL_EOD!AJ21</f>
        <v>18.510000000000002</v>
      </c>
      <c r="N21">
        <f t="shared" si="0"/>
        <v>96.01</v>
      </c>
      <c r="O21" s="154">
        <f t="shared" si="1"/>
        <v>-1.0000000000005116E-2</v>
      </c>
      <c r="P21">
        <v>27.157171128007498</v>
      </c>
      <c r="Q21">
        <v>15.428392875742109</v>
      </c>
      <c r="R21">
        <v>5.8193938131444645</v>
      </c>
      <c r="S21">
        <v>29.086970107280489</v>
      </c>
      <c r="T21">
        <v>18.508072075825435</v>
      </c>
      <c r="U21" s="156">
        <f t="shared" si="2"/>
        <v>96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96</v>
      </c>
      <c r="E22">
        <f>PPCL!P22</f>
        <v>0</v>
      </c>
      <c r="F22">
        <f t="shared" si="4"/>
        <v>238</v>
      </c>
      <c r="G22">
        <f t="shared" si="5"/>
        <v>96</v>
      </c>
      <c r="H22" s="154"/>
      <c r="I22">
        <f>BRPL_EOD!AI22+BRPL_EOD!AJ22</f>
        <v>27.16</v>
      </c>
      <c r="J22">
        <f>BYPL_EOD!AI22+BYPL_EOD!AJ22</f>
        <v>15.43</v>
      </c>
      <c r="K22">
        <f>MES_EOD!AI22+MES_EOD!AJ22</f>
        <v>5.82</v>
      </c>
      <c r="L22">
        <f>NDMC_EOD!AI22+NDMC_EOD!AJ22</f>
        <v>29.09</v>
      </c>
      <c r="M22">
        <f>TPDDL_EOD!AI22+TPDDL_EOD!AJ22</f>
        <v>18.510000000000002</v>
      </c>
      <c r="N22">
        <f t="shared" si="0"/>
        <v>96.01</v>
      </c>
      <c r="O22" s="154">
        <f t="shared" si="1"/>
        <v>-1.0000000000005116E-2</v>
      </c>
      <c r="P22">
        <v>27.157171128007498</v>
      </c>
      <c r="Q22">
        <v>15.428392875742109</v>
      </c>
      <c r="R22">
        <v>5.8193938131444645</v>
      </c>
      <c r="S22">
        <v>29.086970107280489</v>
      </c>
      <c r="T22">
        <v>18.508072075825435</v>
      </c>
      <c r="U22" s="156">
        <f t="shared" si="2"/>
        <v>96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96</v>
      </c>
      <c r="E23">
        <f>PPCL!P23</f>
        <v>0</v>
      </c>
      <c r="F23">
        <f t="shared" si="4"/>
        <v>238</v>
      </c>
      <c r="G23">
        <f t="shared" si="5"/>
        <v>96</v>
      </c>
      <c r="H23" s="154"/>
      <c r="I23">
        <f>BRPL_EOD!AI23+BRPL_EOD!AJ23</f>
        <v>27.16</v>
      </c>
      <c r="J23">
        <f>BYPL_EOD!AI23+BYPL_EOD!AJ23</f>
        <v>15.43</v>
      </c>
      <c r="K23">
        <f>MES_EOD!AI23+MES_EOD!AJ23</f>
        <v>5.82</v>
      </c>
      <c r="L23">
        <f>NDMC_EOD!AI23+NDMC_EOD!AJ23</f>
        <v>29.09</v>
      </c>
      <c r="M23">
        <f>TPDDL_EOD!AI23+TPDDL_EOD!AJ23</f>
        <v>18.510000000000002</v>
      </c>
      <c r="N23">
        <f t="shared" si="0"/>
        <v>96.01</v>
      </c>
      <c r="O23" s="154">
        <f t="shared" si="1"/>
        <v>-1.0000000000005116E-2</v>
      </c>
      <c r="P23">
        <v>27.157171128007498</v>
      </c>
      <c r="Q23">
        <v>15.428392875742109</v>
      </c>
      <c r="R23">
        <v>5.8193938131444645</v>
      </c>
      <c r="S23">
        <v>29.086970107280489</v>
      </c>
      <c r="T23">
        <v>18.508072075825435</v>
      </c>
      <c r="U23" s="156">
        <f t="shared" si="2"/>
        <v>96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96</v>
      </c>
      <c r="E24">
        <f>PPCL!P24</f>
        <v>0</v>
      </c>
      <c r="F24">
        <f t="shared" si="4"/>
        <v>238</v>
      </c>
      <c r="G24">
        <f t="shared" si="5"/>
        <v>96</v>
      </c>
      <c r="H24" s="154"/>
      <c r="I24">
        <f>BRPL_EOD!AI24+BRPL_EOD!AJ24</f>
        <v>27.16</v>
      </c>
      <c r="J24">
        <f>BYPL_EOD!AI24+BYPL_EOD!AJ24</f>
        <v>15.43</v>
      </c>
      <c r="K24">
        <f>MES_EOD!AI24+MES_EOD!AJ24</f>
        <v>5.82</v>
      </c>
      <c r="L24">
        <f>NDMC_EOD!AI24+NDMC_EOD!AJ24</f>
        <v>29.09</v>
      </c>
      <c r="M24">
        <f>TPDDL_EOD!AI24+TPDDL_EOD!AJ24</f>
        <v>18.510000000000002</v>
      </c>
      <c r="N24">
        <f t="shared" si="0"/>
        <v>96.01</v>
      </c>
      <c r="O24" s="154">
        <f t="shared" si="1"/>
        <v>-1.0000000000005116E-2</v>
      </c>
      <c r="P24">
        <v>27.157171128007498</v>
      </c>
      <c r="Q24">
        <v>15.428392875742109</v>
      </c>
      <c r="R24">
        <v>5.8193938131444645</v>
      </c>
      <c r="S24">
        <v>29.086970107280489</v>
      </c>
      <c r="T24">
        <v>18.508072075825435</v>
      </c>
      <c r="U24" s="156">
        <f t="shared" si="2"/>
        <v>96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96</v>
      </c>
      <c r="E25">
        <f>PPCL!P25</f>
        <v>0</v>
      </c>
      <c r="F25">
        <f t="shared" si="4"/>
        <v>238</v>
      </c>
      <c r="G25">
        <f t="shared" si="5"/>
        <v>96</v>
      </c>
      <c r="H25" s="154"/>
      <c r="I25">
        <f>BRPL_EOD!AI25+BRPL_EOD!AJ25</f>
        <v>27.16</v>
      </c>
      <c r="J25">
        <f>BYPL_EOD!AI25+BYPL_EOD!AJ25</f>
        <v>15.43</v>
      </c>
      <c r="K25">
        <f>MES_EOD!AI25+MES_EOD!AJ25</f>
        <v>5.82</v>
      </c>
      <c r="L25">
        <f>NDMC_EOD!AI25+NDMC_EOD!AJ25</f>
        <v>29.09</v>
      </c>
      <c r="M25">
        <f>TPDDL_EOD!AI25+TPDDL_EOD!AJ25</f>
        <v>18.510000000000002</v>
      </c>
      <c r="N25">
        <f t="shared" si="0"/>
        <v>96.01</v>
      </c>
      <c r="O25" s="154">
        <f t="shared" si="1"/>
        <v>-1.0000000000005116E-2</v>
      </c>
      <c r="P25">
        <v>27.157171128007498</v>
      </c>
      <c r="Q25">
        <v>15.428392875742109</v>
      </c>
      <c r="R25">
        <v>5.8193938131444645</v>
      </c>
      <c r="S25">
        <v>29.086970107280489</v>
      </c>
      <c r="T25">
        <v>18.508072075825435</v>
      </c>
      <c r="U25" s="156">
        <f t="shared" si="2"/>
        <v>96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96</v>
      </c>
      <c r="E26">
        <f>PPCL!P26</f>
        <v>0</v>
      </c>
      <c r="F26">
        <f t="shared" si="4"/>
        <v>238</v>
      </c>
      <c r="G26">
        <f t="shared" si="5"/>
        <v>96</v>
      </c>
      <c r="H26" s="154"/>
      <c r="I26">
        <f>BRPL_EOD!AI26+BRPL_EOD!AJ26</f>
        <v>27.16</v>
      </c>
      <c r="J26">
        <f>BYPL_EOD!AI26+BYPL_EOD!AJ26</f>
        <v>15.43</v>
      </c>
      <c r="K26">
        <f>MES_EOD!AI26+MES_EOD!AJ26</f>
        <v>5.82</v>
      </c>
      <c r="L26">
        <f>NDMC_EOD!AI26+NDMC_EOD!AJ26</f>
        <v>29.09</v>
      </c>
      <c r="M26">
        <f>TPDDL_EOD!AI26+TPDDL_EOD!AJ26</f>
        <v>18.510000000000002</v>
      </c>
      <c r="N26">
        <f t="shared" si="0"/>
        <v>96.01</v>
      </c>
      <c r="O26" s="154">
        <f t="shared" si="1"/>
        <v>-1.0000000000005116E-2</v>
      </c>
      <c r="P26">
        <v>27.157171128007498</v>
      </c>
      <c r="Q26">
        <v>15.428392875742109</v>
      </c>
      <c r="R26">
        <v>5.8193938131444645</v>
      </c>
      <c r="S26">
        <v>29.086970107280489</v>
      </c>
      <c r="T26">
        <v>18.508072075825435</v>
      </c>
      <c r="U26" s="156">
        <f t="shared" si="2"/>
        <v>96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96</v>
      </c>
      <c r="E27">
        <f>PPCL!P27</f>
        <v>0</v>
      </c>
      <c r="F27">
        <f t="shared" si="4"/>
        <v>238</v>
      </c>
      <c r="G27">
        <f t="shared" si="5"/>
        <v>96</v>
      </c>
      <c r="H27" s="154"/>
      <c r="I27">
        <f>BRPL_EOD!AI27+BRPL_EOD!AJ27</f>
        <v>27.16</v>
      </c>
      <c r="J27">
        <f>BYPL_EOD!AI27+BYPL_EOD!AJ27</f>
        <v>15.43</v>
      </c>
      <c r="K27">
        <f>MES_EOD!AI27+MES_EOD!AJ27</f>
        <v>5.82</v>
      </c>
      <c r="L27">
        <f>NDMC_EOD!AI27+NDMC_EOD!AJ27</f>
        <v>29.09</v>
      </c>
      <c r="M27">
        <f>TPDDL_EOD!AI27+TPDDL_EOD!AJ27</f>
        <v>18.510000000000002</v>
      </c>
      <c r="N27">
        <f t="shared" si="0"/>
        <v>96.01</v>
      </c>
      <c r="O27" s="154">
        <f t="shared" si="1"/>
        <v>-1.0000000000005116E-2</v>
      </c>
      <c r="P27">
        <v>27.157171128007498</v>
      </c>
      <c r="Q27">
        <v>15.428392875742109</v>
      </c>
      <c r="R27">
        <v>5.8193938131444645</v>
      </c>
      <c r="S27">
        <v>29.086970107280489</v>
      </c>
      <c r="T27">
        <v>18.508072075825435</v>
      </c>
      <c r="U27" s="156">
        <f t="shared" si="2"/>
        <v>96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96</v>
      </c>
      <c r="E28">
        <f>PPCL!P28</f>
        <v>0</v>
      </c>
      <c r="F28">
        <f t="shared" si="4"/>
        <v>238</v>
      </c>
      <c r="G28">
        <f t="shared" si="5"/>
        <v>96</v>
      </c>
      <c r="H28" s="154"/>
      <c r="I28">
        <f>BRPL_EOD!AI28+BRPL_EOD!AJ28</f>
        <v>27.16</v>
      </c>
      <c r="J28">
        <f>BYPL_EOD!AI28+BYPL_EOD!AJ28</f>
        <v>15.43</v>
      </c>
      <c r="K28">
        <f>MES_EOD!AI28+MES_EOD!AJ28</f>
        <v>5.82</v>
      </c>
      <c r="L28">
        <f>NDMC_EOD!AI28+NDMC_EOD!AJ28</f>
        <v>29.09</v>
      </c>
      <c r="M28">
        <f>TPDDL_EOD!AI28+TPDDL_EOD!AJ28</f>
        <v>18.510000000000002</v>
      </c>
      <c r="N28">
        <f t="shared" si="0"/>
        <v>96.01</v>
      </c>
      <c r="O28" s="154">
        <f t="shared" si="1"/>
        <v>-1.0000000000005116E-2</v>
      </c>
      <c r="P28">
        <v>27.157171128007498</v>
      </c>
      <c r="Q28">
        <v>15.428392875742109</v>
      </c>
      <c r="R28">
        <v>5.8193938131444645</v>
      </c>
      <c r="S28">
        <v>29.086970107280489</v>
      </c>
      <c r="T28">
        <v>18.508072075825435</v>
      </c>
      <c r="U28" s="156">
        <f t="shared" si="2"/>
        <v>96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96</v>
      </c>
      <c r="E29">
        <f>PPCL!P29</f>
        <v>0</v>
      </c>
      <c r="F29">
        <f t="shared" si="4"/>
        <v>238</v>
      </c>
      <c r="G29">
        <f t="shared" si="5"/>
        <v>96</v>
      </c>
      <c r="H29" s="154"/>
      <c r="I29">
        <f>BRPL_EOD!AI29+BRPL_EOD!AJ29</f>
        <v>27.16</v>
      </c>
      <c r="J29">
        <f>BYPL_EOD!AI29+BYPL_EOD!AJ29</f>
        <v>15.43</v>
      </c>
      <c r="K29">
        <f>MES_EOD!AI29+MES_EOD!AJ29</f>
        <v>5.82</v>
      </c>
      <c r="L29">
        <f>NDMC_EOD!AI29+NDMC_EOD!AJ29</f>
        <v>29.09</v>
      </c>
      <c r="M29">
        <f>TPDDL_EOD!AI29+TPDDL_EOD!AJ29</f>
        <v>18.510000000000002</v>
      </c>
      <c r="N29">
        <f t="shared" si="0"/>
        <v>96.01</v>
      </c>
      <c r="O29" s="154">
        <f t="shared" si="1"/>
        <v>-1.0000000000005116E-2</v>
      </c>
      <c r="P29">
        <v>27.157171128007498</v>
      </c>
      <c r="Q29">
        <v>15.428392875742109</v>
      </c>
      <c r="R29">
        <v>5.8193938131444645</v>
      </c>
      <c r="S29">
        <v>29.086970107280489</v>
      </c>
      <c r="T29">
        <v>18.508072075825435</v>
      </c>
      <c r="U29" s="156">
        <f t="shared" si="2"/>
        <v>96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96</v>
      </c>
      <c r="E30">
        <f>PPCL!P30</f>
        <v>0</v>
      </c>
      <c r="F30">
        <f t="shared" si="4"/>
        <v>238</v>
      </c>
      <c r="G30">
        <f t="shared" si="5"/>
        <v>96</v>
      </c>
      <c r="H30" s="154"/>
      <c r="I30">
        <f>BRPL_EOD!AI30+BRPL_EOD!AJ30</f>
        <v>27.16</v>
      </c>
      <c r="J30">
        <f>BYPL_EOD!AI30+BYPL_EOD!AJ30</f>
        <v>15.43</v>
      </c>
      <c r="K30">
        <f>MES_EOD!AI30+MES_EOD!AJ30</f>
        <v>5.82</v>
      </c>
      <c r="L30">
        <f>NDMC_EOD!AI30+NDMC_EOD!AJ30</f>
        <v>29.09</v>
      </c>
      <c r="M30">
        <f>TPDDL_EOD!AI30+TPDDL_EOD!AJ30</f>
        <v>18.510000000000002</v>
      </c>
      <c r="N30">
        <f t="shared" si="0"/>
        <v>96.01</v>
      </c>
      <c r="O30" s="154">
        <f t="shared" si="1"/>
        <v>-1.0000000000005116E-2</v>
      </c>
      <c r="P30">
        <v>27.157171128007498</v>
      </c>
      <c r="Q30">
        <v>15.428392875742109</v>
      </c>
      <c r="R30">
        <v>5.8193938131444645</v>
      </c>
      <c r="S30">
        <v>29.086970107280489</v>
      </c>
      <c r="T30">
        <v>18.508072075825435</v>
      </c>
      <c r="U30" s="156">
        <f t="shared" si="2"/>
        <v>96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95</v>
      </c>
      <c r="E31">
        <f>PPCL!P31</f>
        <v>0</v>
      </c>
      <c r="F31">
        <f t="shared" si="4"/>
        <v>238</v>
      </c>
      <c r="G31">
        <f t="shared" si="5"/>
        <v>95</v>
      </c>
      <c r="H31" s="154"/>
      <c r="I31">
        <f>BRPL_EOD!AI31+BRPL_EOD!AJ31</f>
        <v>27</v>
      </c>
      <c r="J31">
        <f>BYPL_EOD!AI31+BYPL_EOD!AJ31</f>
        <v>15.24</v>
      </c>
      <c r="K31">
        <f>MES_EOD!AI31+MES_EOD!AJ31</f>
        <v>5.75</v>
      </c>
      <c r="L31">
        <f>NDMC_EOD!AI31+NDMC_EOD!AJ31</f>
        <v>28.73</v>
      </c>
      <c r="M31">
        <f>TPDDL_EOD!AI31+TPDDL_EOD!AJ31</f>
        <v>18.28</v>
      </c>
      <c r="N31">
        <f t="shared" si="0"/>
        <v>95</v>
      </c>
      <c r="O31" s="154">
        <f t="shared" si="1"/>
        <v>0</v>
      </c>
      <c r="P31">
        <v>27</v>
      </c>
      <c r="Q31">
        <v>15.24</v>
      </c>
      <c r="R31">
        <v>5.75</v>
      </c>
      <c r="S31">
        <v>28.73</v>
      </c>
      <c r="T31">
        <v>18.28</v>
      </c>
      <c r="U31" s="156">
        <f t="shared" si="2"/>
        <v>95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95</v>
      </c>
      <c r="E32">
        <f>PPCL!P32</f>
        <v>0</v>
      </c>
      <c r="F32">
        <f t="shared" si="4"/>
        <v>238</v>
      </c>
      <c r="G32">
        <f t="shared" si="5"/>
        <v>95</v>
      </c>
      <c r="H32" s="154"/>
      <c r="I32">
        <f>BRPL_EOD!AI32+BRPL_EOD!AJ32</f>
        <v>27</v>
      </c>
      <c r="J32">
        <f>BYPL_EOD!AI32+BYPL_EOD!AJ32</f>
        <v>15.24</v>
      </c>
      <c r="K32">
        <f>MES_EOD!AI32+MES_EOD!AJ32</f>
        <v>5.75</v>
      </c>
      <c r="L32">
        <f>NDMC_EOD!AI32+NDMC_EOD!AJ32</f>
        <v>28.73</v>
      </c>
      <c r="M32">
        <f>TPDDL_EOD!AI32+TPDDL_EOD!AJ32</f>
        <v>18.28</v>
      </c>
      <c r="N32">
        <f t="shared" si="0"/>
        <v>95</v>
      </c>
      <c r="O32" s="154">
        <f t="shared" si="1"/>
        <v>0</v>
      </c>
      <c r="P32">
        <v>27</v>
      </c>
      <c r="Q32">
        <v>15.24</v>
      </c>
      <c r="R32">
        <v>5.75</v>
      </c>
      <c r="S32">
        <v>28.73</v>
      </c>
      <c r="T32">
        <v>18.28</v>
      </c>
      <c r="U32" s="156">
        <f t="shared" si="2"/>
        <v>95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95</v>
      </c>
      <c r="E33">
        <f>PPCL!P33</f>
        <v>0</v>
      </c>
      <c r="F33">
        <f t="shared" si="4"/>
        <v>238</v>
      </c>
      <c r="G33">
        <f t="shared" si="5"/>
        <v>95</v>
      </c>
      <c r="H33" s="154"/>
      <c r="I33">
        <f>BRPL_EOD!AI33+BRPL_EOD!AJ33</f>
        <v>27</v>
      </c>
      <c r="J33">
        <f>BYPL_EOD!AI33+BYPL_EOD!AJ33</f>
        <v>15.24</v>
      </c>
      <c r="K33">
        <f>MES_EOD!AI33+MES_EOD!AJ33</f>
        <v>5.75</v>
      </c>
      <c r="L33">
        <f>NDMC_EOD!AI33+NDMC_EOD!AJ33</f>
        <v>28.73</v>
      </c>
      <c r="M33">
        <f>TPDDL_EOD!AI33+TPDDL_EOD!AJ33</f>
        <v>18.28</v>
      </c>
      <c r="N33">
        <f t="shared" si="0"/>
        <v>95</v>
      </c>
      <c r="O33" s="154">
        <f t="shared" si="1"/>
        <v>0</v>
      </c>
      <c r="P33">
        <v>27</v>
      </c>
      <c r="Q33">
        <v>15.24</v>
      </c>
      <c r="R33">
        <v>5.75</v>
      </c>
      <c r="S33">
        <v>28.73</v>
      </c>
      <c r="T33">
        <v>18.28</v>
      </c>
      <c r="U33" s="156">
        <f t="shared" si="2"/>
        <v>95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95</v>
      </c>
      <c r="E34">
        <f>PPCL!P34</f>
        <v>0</v>
      </c>
      <c r="F34">
        <f t="shared" si="4"/>
        <v>238</v>
      </c>
      <c r="G34">
        <f t="shared" si="5"/>
        <v>95</v>
      </c>
      <c r="H34" s="154"/>
      <c r="I34">
        <f>BRPL_EOD!AI34+BRPL_EOD!AJ34</f>
        <v>27</v>
      </c>
      <c r="J34">
        <f>BYPL_EOD!AI34+BYPL_EOD!AJ34</f>
        <v>15.24</v>
      </c>
      <c r="K34">
        <f>MES_EOD!AI34+MES_EOD!AJ34</f>
        <v>5.75</v>
      </c>
      <c r="L34">
        <f>NDMC_EOD!AI34+NDMC_EOD!AJ34</f>
        <v>28.73</v>
      </c>
      <c r="M34">
        <f>TPDDL_EOD!AI34+TPDDL_EOD!AJ34</f>
        <v>18.28</v>
      </c>
      <c r="N34">
        <f t="shared" si="0"/>
        <v>95</v>
      </c>
      <c r="O34" s="154">
        <f t="shared" si="1"/>
        <v>0</v>
      </c>
      <c r="P34">
        <v>27</v>
      </c>
      <c r="Q34">
        <v>15.24</v>
      </c>
      <c r="R34">
        <v>5.75</v>
      </c>
      <c r="S34">
        <v>28.73</v>
      </c>
      <c r="T34">
        <v>18.28</v>
      </c>
      <c r="U34" s="156">
        <f t="shared" si="2"/>
        <v>95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92</v>
      </c>
      <c r="E35">
        <f>PPCL!P35</f>
        <v>0</v>
      </c>
      <c r="F35">
        <f t="shared" si="4"/>
        <v>238</v>
      </c>
      <c r="G35">
        <f t="shared" si="5"/>
        <v>92</v>
      </c>
      <c r="H35" s="154"/>
      <c r="I35">
        <f>BRPL_EOD!AI35+BRPL_EOD!AJ35</f>
        <v>27</v>
      </c>
      <c r="J35">
        <f>BYPL_EOD!AI35+BYPL_EOD!AJ35</f>
        <v>14.4</v>
      </c>
      <c r="K35">
        <f>MES_EOD!AI35+MES_EOD!AJ35</f>
        <v>5.45</v>
      </c>
      <c r="L35">
        <f>NDMC_EOD!AI35+NDMC_EOD!AJ35</f>
        <v>27.15</v>
      </c>
      <c r="M35">
        <f>TPDDL_EOD!AI35+TPDDL_EOD!AJ35</f>
        <v>18</v>
      </c>
      <c r="N35">
        <f t="shared" si="0"/>
        <v>92</v>
      </c>
      <c r="O35" s="154">
        <f t="shared" si="1"/>
        <v>0</v>
      </c>
      <c r="P35">
        <v>27</v>
      </c>
      <c r="Q35">
        <v>14.4</v>
      </c>
      <c r="R35">
        <v>5.45</v>
      </c>
      <c r="S35">
        <v>27.15</v>
      </c>
      <c r="T35">
        <v>18</v>
      </c>
      <c r="U35" s="156">
        <f t="shared" si="2"/>
        <v>92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92</v>
      </c>
      <c r="E36">
        <f>PPCL!P36</f>
        <v>0</v>
      </c>
      <c r="F36">
        <f t="shared" si="4"/>
        <v>238</v>
      </c>
      <c r="G36">
        <f t="shared" si="5"/>
        <v>92</v>
      </c>
      <c r="H36" s="154"/>
      <c r="I36">
        <f>BRPL_EOD!AI36+BRPL_EOD!AJ36</f>
        <v>27</v>
      </c>
      <c r="J36">
        <f>BYPL_EOD!AI36+BYPL_EOD!AJ36</f>
        <v>14.4</v>
      </c>
      <c r="K36">
        <f>MES_EOD!AI36+MES_EOD!AJ36</f>
        <v>5.45</v>
      </c>
      <c r="L36">
        <f>NDMC_EOD!AI36+NDMC_EOD!AJ36</f>
        <v>27.15</v>
      </c>
      <c r="M36">
        <f>TPDDL_EOD!AI36+TPDDL_EOD!AJ36</f>
        <v>18</v>
      </c>
      <c r="N36">
        <f t="shared" si="0"/>
        <v>92</v>
      </c>
      <c r="O36" s="154">
        <f t="shared" si="1"/>
        <v>0</v>
      </c>
      <c r="P36">
        <v>27</v>
      </c>
      <c r="Q36">
        <v>14.4</v>
      </c>
      <c r="R36">
        <v>5.45</v>
      </c>
      <c r="S36">
        <v>27.15</v>
      </c>
      <c r="T36">
        <v>18</v>
      </c>
      <c r="U36" s="156">
        <f t="shared" si="2"/>
        <v>92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92</v>
      </c>
      <c r="E37">
        <f>PPCL!P37</f>
        <v>0</v>
      </c>
      <c r="F37">
        <f t="shared" si="4"/>
        <v>238</v>
      </c>
      <c r="G37">
        <f t="shared" si="5"/>
        <v>92</v>
      </c>
      <c r="H37" s="154"/>
      <c r="I37">
        <f>BRPL_EOD!AI37+BRPL_EOD!AJ37</f>
        <v>27</v>
      </c>
      <c r="J37">
        <f>BYPL_EOD!AI37+BYPL_EOD!AJ37</f>
        <v>14.4</v>
      </c>
      <c r="K37">
        <f>MES_EOD!AI37+MES_EOD!AJ37</f>
        <v>5.45</v>
      </c>
      <c r="L37">
        <f>NDMC_EOD!AI37+NDMC_EOD!AJ37</f>
        <v>27.15</v>
      </c>
      <c r="M37">
        <f>TPDDL_EOD!AI37+TPDDL_EOD!AJ37</f>
        <v>18</v>
      </c>
      <c r="N37">
        <f t="shared" si="0"/>
        <v>92</v>
      </c>
      <c r="O37" s="154">
        <f t="shared" si="1"/>
        <v>0</v>
      </c>
      <c r="P37">
        <v>27</v>
      </c>
      <c r="Q37">
        <v>14.4</v>
      </c>
      <c r="R37">
        <v>5.45</v>
      </c>
      <c r="S37">
        <v>27.15</v>
      </c>
      <c r="T37">
        <v>18</v>
      </c>
      <c r="U37" s="156">
        <f t="shared" si="2"/>
        <v>92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92</v>
      </c>
      <c r="E38">
        <f>PPCL!P38</f>
        <v>0</v>
      </c>
      <c r="F38">
        <f t="shared" si="4"/>
        <v>238</v>
      </c>
      <c r="G38">
        <f t="shared" si="5"/>
        <v>92</v>
      </c>
      <c r="H38" s="154"/>
      <c r="I38">
        <f>BRPL_EOD!AI38+BRPL_EOD!AJ38</f>
        <v>27</v>
      </c>
      <c r="J38">
        <f>BYPL_EOD!AI38+BYPL_EOD!AJ38</f>
        <v>14.4</v>
      </c>
      <c r="K38">
        <f>MES_EOD!AI38+MES_EOD!AJ38</f>
        <v>5.45</v>
      </c>
      <c r="L38">
        <f>NDMC_EOD!AI38+NDMC_EOD!AJ38</f>
        <v>27.15</v>
      </c>
      <c r="M38">
        <f>TPDDL_EOD!AI38+TPDDL_EOD!AJ38</f>
        <v>18</v>
      </c>
      <c r="N38">
        <f t="shared" si="0"/>
        <v>92</v>
      </c>
      <c r="O38" s="154">
        <f t="shared" si="1"/>
        <v>0</v>
      </c>
      <c r="P38">
        <v>27</v>
      </c>
      <c r="Q38">
        <v>14.4</v>
      </c>
      <c r="R38">
        <v>5.45</v>
      </c>
      <c r="S38">
        <v>27.15</v>
      </c>
      <c r="T38">
        <v>18</v>
      </c>
      <c r="U38" s="156">
        <f t="shared" si="2"/>
        <v>92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92</v>
      </c>
      <c r="E39">
        <f>PPCL!P39</f>
        <v>0</v>
      </c>
      <c r="F39">
        <f t="shared" si="4"/>
        <v>233</v>
      </c>
      <c r="G39">
        <f t="shared" si="5"/>
        <v>92</v>
      </c>
      <c r="H39" s="154"/>
      <c r="I39">
        <f>BRPL_EOD!AI39+BRPL_EOD!AJ39</f>
        <v>27</v>
      </c>
      <c r="J39">
        <f>BYPL_EOD!AI39+BYPL_EOD!AJ39</f>
        <v>14.4</v>
      </c>
      <c r="K39">
        <f>MES_EOD!AI39+MES_EOD!AJ39</f>
        <v>5.45</v>
      </c>
      <c r="L39">
        <f>NDMC_EOD!AI39+NDMC_EOD!AJ39</f>
        <v>27.15</v>
      </c>
      <c r="M39">
        <f>TPDDL_EOD!AI39+TPDDL_EOD!AJ39</f>
        <v>18</v>
      </c>
      <c r="N39">
        <f t="shared" si="0"/>
        <v>92</v>
      </c>
      <c r="O39" s="154">
        <f t="shared" si="1"/>
        <v>0</v>
      </c>
      <c r="P39">
        <v>27</v>
      </c>
      <c r="Q39">
        <v>14.4</v>
      </c>
      <c r="R39">
        <v>5.45</v>
      </c>
      <c r="S39">
        <v>27.15</v>
      </c>
      <c r="T39">
        <v>18</v>
      </c>
      <c r="U39" s="156">
        <f t="shared" si="2"/>
        <v>92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92</v>
      </c>
      <c r="E40">
        <f>PPCL!P40</f>
        <v>0</v>
      </c>
      <c r="F40">
        <f t="shared" si="4"/>
        <v>233</v>
      </c>
      <c r="G40">
        <f t="shared" si="5"/>
        <v>92</v>
      </c>
      <c r="H40" s="154"/>
      <c r="I40">
        <f>BRPL_EOD!AI40+BRPL_EOD!AJ40</f>
        <v>27</v>
      </c>
      <c r="J40">
        <f>BYPL_EOD!AI40+BYPL_EOD!AJ40</f>
        <v>14.4</v>
      </c>
      <c r="K40">
        <f>MES_EOD!AI40+MES_EOD!AJ40</f>
        <v>5.45</v>
      </c>
      <c r="L40">
        <f>NDMC_EOD!AI40+NDMC_EOD!AJ40</f>
        <v>27.15</v>
      </c>
      <c r="M40">
        <f>TPDDL_EOD!AI40+TPDDL_EOD!AJ40</f>
        <v>18</v>
      </c>
      <c r="N40">
        <f t="shared" si="0"/>
        <v>92</v>
      </c>
      <c r="O40" s="154">
        <f t="shared" si="1"/>
        <v>0</v>
      </c>
      <c r="P40">
        <v>27</v>
      </c>
      <c r="Q40">
        <v>14.4</v>
      </c>
      <c r="R40">
        <v>5.45</v>
      </c>
      <c r="S40">
        <v>27.15</v>
      </c>
      <c r="T40">
        <v>18</v>
      </c>
      <c r="U40" s="156">
        <f t="shared" si="2"/>
        <v>92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92</v>
      </c>
      <c r="E41">
        <f>PPCL!P41</f>
        <v>0</v>
      </c>
      <c r="F41">
        <f t="shared" si="4"/>
        <v>233</v>
      </c>
      <c r="G41">
        <f t="shared" si="5"/>
        <v>92</v>
      </c>
      <c r="H41" s="154"/>
      <c r="I41">
        <f>BRPL_EOD!AI41+BRPL_EOD!AJ41</f>
        <v>27</v>
      </c>
      <c r="J41">
        <f>BYPL_EOD!AI41+BYPL_EOD!AJ41</f>
        <v>14.4</v>
      </c>
      <c r="K41">
        <f>MES_EOD!AI41+MES_EOD!AJ41</f>
        <v>5.45</v>
      </c>
      <c r="L41">
        <f>NDMC_EOD!AI41+NDMC_EOD!AJ41</f>
        <v>27.15</v>
      </c>
      <c r="M41">
        <f>TPDDL_EOD!AI41+TPDDL_EOD!AJ41</f>
        <v>18</v>
      </c>
      <c r="N41">
        <f t="shared" si="0"/>
        <v>92</v>
      </c>
      <c r="O41" s="154">
        <f t="shared" si="1"/>
        <v>0</v>
      </c>
      <c r="P41">
        <v>27</v>
      </c>
      <c r="Q41">
        <v>14.4</v>
      </c>
      <c r="R41">
        <v>5.45</v>
      </c>
      <c r="S41">
        <v>27.15</v>
      </c>
      <c r="T41">
        <v>18</v>
      </c>
      <c r="U41" s="156">
        <f t="shared" si="2"/>
        <v>92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92</v>
      </c>
      <c r="E42">
        <f>PPCL!P42</f>
        <v>0</v>
      </c>
      <c r="F42">
        <f t="shared" si="4"/>
        <v>233</v>
      </c>
      <c r="G42">
        <f t="shared" si="5"/>
        <v>92</v>
      </c>
      <c r="H42" s="154"/>
      <c r="I42">
        <f>BRPL_EOD!AI42+BRPL_EOD!AJ42</f>
        <v>27</v>
      </c>
      <c r="J42">
        <f>BYPL_EOD!AI42+BYPL_EOD!AJ42</f>
        <v>14.4</v>
      </c>
      <c r="K42">
        <f>MES_EOD!AI42+MES_EOD!AJ42</f>
        <v>5.45</v>
      </c>
      <c r="L42">
        <f>NDMC_EOD!AI42+NDMC_EOD!AJ42</f>
        <v>27.15</v>
      </c>
      <c r="M42">
        <f>TPDDL_EOD!AI42+TPDDL_EOD!AJ42</f>
        <v>18</v>
      </c>
      <c r="N42">
        <f t="shared" si="0"/>
        <v>92</v>
      </c>
      <c r="O42" s="154">
        <f t="shared" si="1"/>
        <v>0</v>
      </c>
      <c r="P42">
        <v>27</v>
      </c>
      <c r="Q42">
        <v>14.4</v>
      </c>
      <c r="R42">
        <v>5.45</v>
      </c>
      <c r="S42">
        <v>27.15</v>
      </c>
      <c r="T42">
        <v>18</v>
      </c>
      <c r="U42" s="156">
        <f t="shared" si="2"/>
        <v>92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90</v>
      </c>
      <c r="E43">
        <f>PPCL!P43</f>
        <v>0</v>
      </c>
      <c r="F43">
        <f t="shared" si="4"/>
        <v>233</v>
      </c>
      <c r="G43">
        <f t="shared" si="5"/>
        <v>90</v>
      </c>
      <c r="H43" s="154"/>
      <c r="I43">
        <f>BRPL_EOD!AI43+BRPL_EOD!AJ43</f>
        <v>27</v>
      </c>
      <c r="J43">
        <f>BYPL_EOD!AI43+BYPL_EOD!AJ43</f>
        <v>13.71</v>
      </c>
      <c r="K43">
        <f>MES_EOD!AI43+MES_EOD!AJ43</f>
        <v>5.45</v>
      </c>
      <c r="L43">
        <f>NDMC_EOD!AI43+NDMC_EOD!AJ43</f>
        <v>25.84</v>
      </c>
      <c r="M43">
        <f>TPDDL_EOD!AI43+TPDDL_EOD!AJ43</f>
        <v>18</v>
      </c>
      <c r="N43">
        <f t="shared" si="0"/>
        <v>90</v>
      </c>
      <c r="O43" s="154">
        <f t="shared" si="1"/>
        <v>0</v>
      </c>
      <c r="P43">
        <v>27</v>
      </c>
      <c r="Q43">
        <v>13.71</v>
      </c>
      <c r="R43">
        <v>5.45</v>
      </c>
      <c r="S43">
        <v>25.84</v>
      </c>
      <c r="T43">
        <v>18</v>
      </c>
      <c r="U43" s="156">
        <f t="shared" si="2"/>
        <v>90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90</v>
      </c>
      <c r="E44">
        <f>PPCL!P44</f>
        <v>0</v>
      </c>
      <c r="F44">
        <f t="shared" si="4"/>
        <v>233</v>
      </c>
      <c r="G44">
        <f t="shared" si="5"/>
        <v>90</v>
      </c>
      <c r="H44" s="154"/>
      <c r="I44">
        <f>BRPL_EOD!AI44+BRPL_EOD!AJ44</f>
        <v>27</v>
      </c>
      <c r="J44">
        <f>BYPL_EOD!AI44+BYPL_EOD!AJ44</f>
        <v>13.71</v>
      </c>
      <c r="K44">
        <f>MES_EOD!AI44+MES_EOD!AJ44</f>
        <v>5.45</v>
      </c>
      <c r="L44">
        <f>NDMC_EOD!AI44+NDMC_EOD!AJ44</f>
        <v>25.84</v>
      </c>
      <c r="M44">
        <f>TPDDL_EOD!AI44+TPDDL_EOD!AJ44</f>
        <v>18</v>
      </c>
      <c r="N44">
        <f t="shared" si="0"/>
        <v>90</v>
      </c>
      <c r="O44" s="154">
        <f t="shared" si="1"/>
        <v>0</v>
      </c>
      <c r="P44">
        <v>27</v>
      </c>
      <c r="Q44">
        <v>13.71</v>
      </c>
      <c r="R44">
        <v>5.45</v>
      </c>
      <c r="S44">
        <v>25.84</v>
      </c>
      <c r="T44">
        <v>18</v>
      </c>
      <c r="U44" s="156">
        <f t="shared" si="2"/>
        <v>90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90</v>
      </c>
      <c r="E45">
        <f>PPCL!P45</f>
        <v>0</v>
      </c>
      <c r="F45">
        <f t="shared" si="4"/>
        <v>233</v>
      </c>
      <c r="G45">
        <f t="shared" si="5"/>
        <v>90</v>
      </c>
      <c r="H45" s="154"/>
      <c r="I45">
        <f>BRPL_EOD!AI45+BRPL_EOD!AJ45</f>
        <v>27</v>
      </c>
      <c r="J45">
        <f>BYPL_EOD!AI45+BYPL_EOD!AJ45</f>
        <v>13.71</v>
      </c>
      <c r="K45">
        <f>MES_EOD!AI45+MES_EOD!AJ45</f>
        <v>5.45</v>
      </c>
      <c r="L45">
        <f>NDMC_EOD!AI45+NDMC_EOD!AJ45</f>
        <v>25.84</v>
      </c>
      <c r="M45">
        <f>TPDDL_EOD!AI45+TPDDL_EOD!AJ45</f>
        <v>18</v>
      </c>
      <c r="N45">
        <f t="shared" si="0"/>
        <v>90</v>
      </c>
      <c r="O45" s="154">
        <f t="shared" si="1"/>
        <v>0</v>
      </c>
      <c r="P45">
        <v>27</v>
      </c>
      <c r="Q45">
        <v>13.71</v>
      </c>
      <c r="R45">
        <v>5.45</v>
      </c>
      <c r="S45">
        <v>25.84</v>
      </c>
      <c r="T45">
        <v>18</v>
      </c>
      <c r="U45" s="156">
        <f t="shared" si="2"/>
        <v>90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86</v>
      </c>
      <c r="E46">
        <f>PPCL!P46</f>
        <v>0</v>
      </c>
      <c r="F46">
        <f t="shared" si="4"/>
        <v>233</v>
      </c>
      <c r="G46">
        <f t="shared" si="5"/>
        <v>86</v>
      </c>
      <c r="H46" s="154"/>
      <c r="I46">
        <f>BRPL_EOD!AI46+BRPL_EOD!AJ46</f>
        <v>27</v>
      </c>
      <c r="J46">
        <f>BYPL_EOD!AI46+BYPL_EOD!AJ46</f>
        <v>10.55</v>
      </c>
      <c r="K46">
        <f>MES_EOD!AI46+MES_EOD!AJ46</f>
        <v>5.45</v>
      </c>
      <c r="L46">
        <f>NDMC_EOD!AI46+NDMC_EOD!AJ46</f>
        <v>25</v>
      </c>
      <c r="M46">
        <f>TPDDL_EOD!AI46+TPDDL_EOD!AJ46</f>
        <v>18</v>
      </c>
      <c r="N46">
        <f t="shared" si="0"/>
        <v>86</v>
      </c>
      <c r="O46" s="154">
        <f t="shared" si="1"/>
        <v>0</v>
      </c>
      <c r="P46">
        <v>27</v>
      </c>
      <c r="Q46">
        <v>10.55</v>
      </c>
      <c r="R46">
        <v>5.45</v>
      </c>
      <c r="S46">
        <v>25</v>
      </c>
      <c r="T46">
        <v>18</v>
      </c>
      <c r="U46" s="156">
        <f t="shared" si="2"/>
        <v>86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86</v>
      </c>
      <c r="E47">
        <f>PPCL!P47</f>
        <v>0</v>
      </c>
      <c r="F47">
        <f t="shared" si="4"/>
        <v>233</v>
      </c>
      <c r="G47">
        <f t="shared" si="5"/>
        <v>86</v>
      </c>
      <c r="H47" s="154"/>
      <c r="I47">
        <f>BRPL_EOD!AI47+BRPL_EOD!AJ47</f>
        <v>27</v>
      </c>
      <c r="J47">
        <f>BYPL_EOD!AI47+BYPL_EOD!AJ47</f>
        <v>10.55</v>
      </c>
      <c r="K47">
        <f>MES_EOD!AI47+MES_EOD!AJ47</f>
        <v>5.45</v>
      </c>
      <c r="L47">
        <f>NDMC_EOD!AI47+NDMC_EOD!AJ47</f>
        <v>25</v>
      </c>
      <c r="M47">
        <f>TPDDL_EOD!AI47+TPDDL_EOD!AJ47</f>
        <v>18</v>
      </c>
      <c r="N47">
        <f t="shared" si="0"/>
        <v>86</v>
      </c>
      <c r="O47" s="154">
        <f t="shared" si="1"/>
        <v>0</v>
      </c>
      <c r="P47">
        <v>27</v>
      </c>
      <c r="Q47">
        <v>10.55</v>
      </c>
      <c r="R47">
        <v>5.45</v>
      </c>
      <c r="S47">
        <v>25</v>
      </c>
      <c r="T47">
        <v>18</v>
      </c>
      <c r="U47" s="156">
        <f t="shared" si="2"/>
        <v>86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86</v>
      </c>
      <c r="E48">
        <f>PPCL!P48</f>
        <v>0</v>
      </c>
      <c r="F48">
        <f t="shared" si="4"/>
        <v>233</v>
      </c>
      <c r="G48">
        <f t="shared" si="5"/>
        <v>86</v>
      </c>
      <c r="H48" s="154"/>
      <c r="I48">
        <f>BRPL_EOD!AI48+BRPL_EOD!AJ48</f>
        <v>27</v>
      </c>
      <c r="J48">
        <f>BYPL_EOD!AI48+BYPL_EOD!AJ48</f>
        <v>10.55</v>
      </c>
      <c r="K48">
        <f>MES_EOD!AI48+MES_EOD!AJ48</f>
        <v>5.45</v>
      </c>
      <c r="L48">
        <f>NDMC_EOD!AI48+NDMC_EOD!AJ48</f>
        <v>25</v>
      </c>
      <c r="M48">
        <f>TPDDL_EOD!AI48+TPDDL_EOD!AJ48</f>
        <v>18</v>
      </c>
      <c r="N48">
        <f t="shared" si="0"/>
        <v>86</v>
      </c>
      <c r="O48" s="154">
        <f t="shared" si="1"/>
        <v>0</v>
      </c>
      <c r="P48">
        <v>27</v>
      </c>
      <c r="Q48">
        <v>10.55</v>
      </c>
      <c r="R48">
        <v>5.45</v>
      </c>
      <c r="S48">
        <v>25</v>
      </c>
      <c r="T48">
        <v>18</v>
      </c>
      <c r="U48" s="156">
        <f t="shared" si="2"/>
        <v>86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86</v>
      </c>
      <c r="E49">
        <f>PPCL!P49</f>
        <v>0</v>
      </c>
      <c r="F49">
        <f t="shared" si="4"/>
        <v>233</v>
      </c>
      <c r="G49">
        <f t="shared" si="5"/>
        <v>86</v>
      </c>
      <c r="H49" s="154"/>
      <c r="I49">
        <f>BRPL_EOD!AI49+BRPL_EOD!AJ49</f>
        <v>27</v>
      </c>
      <c r="J49">
        <f>BYPL_EOD!AI49+BYPL_EOD!AJ49</f>
        <v>10.55</v>
      </c>
      <c r="K49">
        <f>MES_EOD!AI49+MES_EOD!AJ49</f>
        <v>5.45</v>
      </c>
      <c r="L49">
        <f>NDMC_EOD!AI49+NDMC_EOD!AJ49</f>
        <v>25</v>
      </c>
      <c r="M49">
        <f>TPDDL_EOD!AI49+TPDDL_EOD!AJ49</f>
        <v>18</v>
      </c>
      <c r="N49">
        <f t="shared" si="0"/>
        <v>86</v>
      </c>
      <c r="O49" s="154">
        <f t="shared" si="1"/>
        <v>0</v>
      </c>
      <c r="P49">
        <v>27</v>
      </c>
      <c r="Q49">
        <v>10.55</v>
      </c>
      <c r="R49">
        <v>5.45</v>
      </c>
      <c r="S49">
        <v>25</v>
      </c>
      <c r="T49">
        <v>18</v>
      </c>
      <c r="U49" s="156">
        <f t="shared" si="2"/>
        <v>86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86</v>
      </c>
      <c r="E50">
        <f>PPCL!P50</f>
        <v>0</v>
      </c>
      <c r="F50">
        <f t="shared" si="4"/>
        <v>233</v>
      </c>
      <c r="G50">
        <f t="shared" si="5"/>
        <v>86</v>
      </c>
      <c r="H50" s="154"/>
      <c r="I50">
        <f>BRPL_EOD!AI50+BRPL_EOD!AJ50</f>
        <v>27</v>
      </c>
      <c r="J50">
        <f>BYPL_EOD!AI50+BYPL_EOD!AJ50</f>
        <v>10.55</v>
      </c>
      <c r="K50">
        <f>MES_EOD!AI50+MES_EOD!AJ50</f>
        <v>5.45</v>
      </c>
      <c r="L50">
        <f>NDMC_EOD!AI50+NDMC_EOD!AJ50</f>
        <v>25</v>
      </c>
      <c r="M50">
        <f>TPDDL_EOD!AI50+TPDDL_EOD!AJ50</f>
        <v>18</v>
      </c>
      <c r="N50">
        <f t="shared" si="0"/>
        <v>86</v>
      </c>
      <c r="O50" s="154">
        <f t="shared" si="1"/>
        <v>0</v>
      </c>
      <c r="P50">
        <v>27</v>
      </c>
      <c r="Q50">
        <v>10.55</v>
      </c>
      <c r="R50">
        <v>5.45</v>
      </c>
      <c r="S50">
        <v>25</v>
      </c>
      <c r="T50">
        <v>18</v>
      </c>
      <c r="U50" s="156">
        <f t="shared" si="2"/>
        <v>86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86</v>
      </c>
      <c r="E51">
        <f>PPCL!P51</f>
        <v>0</v>
      </c>
      <c r="F51">
        <f t="shared" si="4"/>
        <v>228</v>
      </c>
      <c r="G51">
        <f t="shared" si="5"/>
        <v>86</v>
      </c>
      <c r="H51" s="154"/>
      <c r="I51">
        <f>BRPL_EOD!AI51+BRPL_EOD!AJ51</f>
        <v>27</v>
      </c>
      <c r="J51">
        <f>BYPL_EOD!AI51+BYPL_EOD!AJ51</f>
        <v>10.55</v>
      </c>
      <c r="K51">
        <f>MES_EOD!AI51+MES_EOD!AJ51</f>
        <v>5.45</v>
      </c>
      <c r="L51">
        <f>NDMC_EOD!AI51+NDMC_EOD!AJ51</f>
        <v>25</v>
      </c>
      <c r="M51">
        <f>TPDDL_EOD!AI51+TPDDL_EOD!AJ51</f>
        <v>18</v>
      </c>
      <c r="N51">
        <f t="shared" si="0"/>
        <v>86</v>
      </c>
      <c r="O51" s="154">
        <f t="shared" si="1"/>
        <v>0</v>
      </c>
      <c r="P51">
        <v>27</v>
      </c>
      <c r="Q51">
        <v>10.55</v>
      </c>
      <c r="R51">
        <v>5.45</v>
      </c>
      <c r="S51">
        <v>25</v>
      </c>
      <c r="T51">
        <v>18</v>
      </c>
      <c r="U51" s="156">
        <f t="shared" si="2"/>
        <v>86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86</v>
      </c>
      <c r="E52">
        <f>PPCL!P52</f>
        <v>0</v>
      </c>
      <c r="F52">
        <f t="shared" si="4"/>
        <v>228</v>
      </c>
      <c r="G52">
        <f t="shared" si="5"/>
        <v>86</v>
      </c>
      <c r="H52" s="154"/>
      <c r="I52">
        <f>BRPL_EOD!AI52+BRPL_EOD!AJ52</f>
        <v>27</v>
      </c>
      <c r="J52">
        <f>BYPL_EOD!AI52+BYPL_EOD!AJ52</f>
        <v>10.55</v>
      </c>
      <c r="K52">
        <f>MES_EOD!AI52+MES_EOD!AJ52</f>
        <v>5.45</v>
      </c>
      <c r="L52">
        <f>NDMC_EOD!AI52+NDMC_EOD!AJ52</f>
        <v>25</v>
      </c>
      <c r="M52">
        <f>TPDDL_EOD!AI52+TPDDL_EOD!AJ52</f>
        <v>18</v>
      </c>
      <c r="N52">
        <f t="shared" si="0"/>
        <v>86</v>
      </c>
      <c r="O52" s="154">
        <f t="shared" si="1"/>
        <v>0</v>
      </c>
      <c r="P52">
        <v>27</v>
      </c>
      <c r="Q52">
        <v>10.55</v>
      </c>
      <c r="R52">
        <v>5.45</v>
      </c>
      <c r="S52">
        <v>25</v>
      </c>
      <c r="T52">
        <v>18</v>
      </c>
      <c r="U52" s="156">
        <f t="shared" si="2"/>
        <v>86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86</v>
      </c>
      <c r="E53">
        <f>PPCL!P53</f>
        <v>0</v>
      </c>
      <c r="F53">
        <f t="shared" si="4"/>
        <v>228</v>
      </c>
      <c r="G53">
        <f t="shared" si="5"/>
        <v>86</v>
      </c>
      <c r="H53" s="154"/>
      <c r="I53">
        <f>BRPL_EOD!AI53+BRPL_EOD!AJ53</f>
        <v>27</v>
      </c>
      <c r="J53">
        <f>BYPL_EOD!AI53+BYPL_EOD!AJ53</f>
        <v>10.55</v>
      </c>
      <c r="K53">
        <f>MES_EOD!AI53+MES_EOD!AJ53</f>
        <v>5.45</v>
      </c>
      <c r="L53">
        <f>NDMC_EOD!AI53+NDMC_EOD!AJ53</f>
        <v>25</v>
      </c>
      <c r="M53">
        <f>TPDDL_EOD!AI53+TPDDL_EOD!AJ53</f>
        <v>18</v>
      </c>
      <c r="N53">
        <f t="shared" si="0"/>
        <v>86</v>
      </c>
      <c r="O53" s="154">
        <f t="shared" si="1"/>
        <v>0</v>
      </c>
      <c r="P53">
        <v>27</v>
      </c>
      <c r="Q53">
        <v>10.55</v>
      </c>
      <c r="R53">
        <v>5.45</v>
      </c>
      <c r="S53">
        <v>25</v>
      </c>
      <c r="T53">
        <v>18</v>
      </c>
      <c r="U53" s="156">
        <f t="shared" si="2"/>
        <v>86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86</v>
      </c>
      <c r="E54">
        <f>PPCL!P54</f>
        <v>0</v>
      </c>
      <c r="F54">
        <f t="shared" si="4"/>
        <v>228</v>
      </c>
      <c r="G54">
        <f t="shared" si="5"/>
        <v>86</v>
      </c>
      <c r="H54" s="154"/>
      <c r="I54">
        <f>BRPL_EOD!AI54+BRPL_EOD!AJ54</f>
        <v>27</v>
      </c>
      <c r="J54">
        <f>BYPL_EOD!AI54+BYPL_EOD!AJ54</f>
        <v>10.55</v>
      </c>
      <c r="K54">
        <f>MES_EOD!AI54+MES_EOD!AJ54</f>
        <v>5.45</v>
      </c>
      <c r="L54">
        <f>NDMC_EOD!AI54+NDMC_EOD!AJ54</f>
        <v>25</v>
      </c>
      <c r="M54">
        <f>TPDDL_EOD!AI54+TPDDL_EOD!AJ54</f>
        <v>18</v>
      </c>
      <c r="N54">
        <f t="shared" si="0"/>
        <v>86</v>
      </c>
      <c r="O54" s="154">
        <f t="shared" si="1"/>
        <v>0</v>
      </c>
      <c r="P54">
        <v>27</v>
      </c>
      <c r="Q54">
        <v>10.55</v>
      </c>
      <c r="R54">
        <v>5.45</v>
      </c>
      <c r="S54">
        <v>25</v>
      </c>
      <c r="T54">
        <v>18</v>
      </c>
      <c r="U54" s="156">
        <f t="shared" si="2"/>
        <v>86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228</v>
      </c>
      <c r="G55">
        <f t="shared" si="5"/>
        <v>84</v>
      </c>
      <c r="H55" s="154"/>
      <c r="I55">
        <f>BRPL_EOD!AI55+BRPL_EOD!AJ55</f>
        <v>27</v>
      </c>
      <c r="J55">
        <f>BYPL_EOD!AI55+BYPL_EOD!AJ55</f>
        <v>8.5500000000000007</v>
      </c>
      <c r="K55">
        <f>MES_EOD!AI55+MES_EOD!AJ55</f>
        <v>5.45</v>
      </c>
      <c r="L55">
        <f>NDMC_EOD!AI55+NDMC_EOD!AJ55</f>
        <v>25</v>
      </c>
      <c r="M55">
        <f>TPDDL_EOD!AI55+TPDDL_EOD!AJ55</f>
        <v>18</v>
      </c>
      <c r="N55">
        <f t="shared" si="0"/>
        <v>84</v>
      </c>
      <c r="O55" s="154">
        <f t="shared" si="1"/>
        <v>0</v>
      </c>
      <c r="P55">
        <v>27</v>
      </c>
      <c r="Q55">
        <v>8.5500000000000007</v>
      </c>
      <c r="R55">
        <v>5.45</v>
      </c>
      <c r="S55">
        <v>25</v>
      </c>
      <c r="T55">
        <v>18</v>
      </c>
      <c r="U55" s="156">
        <f t="shared" si="2"/>
        <v>84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228</v>
      </c>
      <c r="G56">
        <f t="shared" si="5"/>
        <v>84</v>
      </c>
      <c r="H56" s="154"/>
      <c r="I56">
        <f>BRPL_EOD!AI56+BRPL_EOD!AJ56</f>
        <v>27</v>
      </c>
      <c r="J56">
        <f>BYPL_EOD!AI56+BYPL_EOD!AJ56</f>
        <v>8.5500000000000007</v>
      </c>
      <c r="K56">
        <f>MES_EOD!AI56+MES_EOD!AJ56</f>
        <v>5.45</v>
      </c>
      <c r="L56">
        <f>NDMC_EOD!AI56+NDMC_EOD!AJ56</f>
        <v>25</v>
      </c>
      <c r="M56">
        <f>TPDDL_EOD!AI56+TPDDL_EOD!AJ56</f>
        <v>18</v>
      </c>
      <c r="N56">
        <f t="shared" si="0"/>
        <v>84</v>
      </c>
      <c r="O56" s="154">
        <f t="shared" si="1"/>
        <v>0</v>
      </c>
      <c r="P56">
        <v>27</v>
      </c>
      <c r="Q56">
        <v>8.5500000000000007</v>
      </c>
      <c r="R56">
        <v>5.45</v>
      </c>
      <c r="S56">
        <v>25</v>
      </c>
      <c r="T56">
        <v>18</v>
      </c>
      <c r="U56" s="156">
        <f t="shared" si="2"/>
        <v>84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228</v>
      </c>
      <c r="G57">
        <f t="shared" si="5"/>
        <v>84</v>
      </c>
      <c r="H57" s="154"/>
      <c r="I57">
        <f>BRPL_EOD!AI57+BRPL_EOD!AJ57</f>
        <v>22.67</v>
      </c>
      <c r="J57">
        <f>BYPL_EOD!AI57+BYPL_EOD!AJ57</f>
        <v>12.88</v>
      </c>
      <c r="K57">
        <f>MES_EOD!AI57+MES_EOD!AJ57</f>
        <v>5.45</v>
      </c>
      <c r="L57">
        <f>NDMC_EOD!AI57+NDMC_EOD!AJ57</f>
        <v>25</v>
      </c>
      <c r="M57">
        <f>TPDDL_EOD!AI57+TPDDL_EOD!AJ57</f>
        <v>18</v>
      </c>
      <c r="N57">
        <f t="shared" si="0"/>
        <v>84</v>
      </c>
      <c r="O57" s="154">
        <f t="shared" si="1"/>
        <v>0</v>
      </c>
      <c r="P57">
        <v>22.67</v>
      </c>
      <c r="Q57">
        <v>12.88</v>
      </c>
      <c r="R57">
        <v>5.45</v>
      </c>
      <c r="S57">
        <v>25</v>
      </c>
      <c r="T57">
        <v>18</v>
      </c>
      <c r="U57" s="156">
        <f t="shared" si="2"/>
        <v>84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228</v>
      </c>
      <c r="G58">
        <f t="shared" si="5"/>
        <v>84</v>
      </c>
      <c r="H58" s="154"/>
      <c r="I58">
        <f>BRPL_EOD!AI58+BRPL_EOD!AJ58</f>
        <v>22.67</v>
      </c>
      <c r="J58">
        <f>BYPL_EOD!AI58+BYPL_EOD!AJ58</f>
        <v>12.88</v>
      </c>
      <c r="K58">
        <f>MES_EOD!AI58+MES_EOD!AJ58</f>
        <v>5.45</v>
      </c>
      <c r="L58">
        <f>NDMC_EOD!AI58+NDMC_EOD!AJ58</f>
        <v>25</v>
      </c>
      <c r="M58">
        <f>TPDDL_EOD!AI58+TPDDL_EOD!AJ58</f>
        <v>18</v>
      </c>
      <c r="N58">
        <f t="shared" si="0"/>
        <v>84</v>
      </c>
      <c r="O58" s="154">
        <f t="shared" si="1"/>
        <v>0</v>
      </c>
      <c r="P58">
        <v>22.67</v>
      </c>
      <c r="Q58">
        <v>12.88</v>
      </c>
      <c r="R58">
        <v>5.45</v>
      </c>
      <c r="S58">
        <v>25</v>
      </c>
      <c r="T58">
        <v>18</v>
      </c>
      <c r="U58" s="156">
        <f t="shared" si="2"/>
        <v>84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228</v>
      </c>
      <c r="G59">
        <f t="shared" si="5"/>
        <v>84</v>
      </c>
      <c r="H59" s="154"/>
      <c r="I59">
        <f>BRPL_EOD!AI59+BRPL_EOD!AJ59</f>
        <v>22.67</v>
      </c>
      <c r="J59">
        <f>BYPL_EOD!AI59+BYPL_EOD!AJ59</f>
        <v>12.88</v>
      </c>
      <c r="K59">
        <f>MES_EOD!AI59+MES_EOD!AJ59</f>
        <v>5.45</v>
      </c>
      <c r="L59">
        <f>NDMC_EOD!AI59+NDMC_EOD!AJ59</f>
        <v>25</v>
      </c>
      <c r="M59">
        <f>TPDDL_EOD!AI59+TPDDL_EOD!AJ59</f>
        <v>18</v>
      </c>
      <c r="N59">
        <f t="shared" si="0"/>
        <v>84</v>
      </c>
      <c r="O59" s="154">
        <f t="shared" si="1"/>
        <v>0</v>
      </c>
      <c r="P59">
        <v>22.67</v>
      </c>
      <c r="Q59">
        <v>12.88</v>
      </c>
      <c r="R59">
        <v>5.45</v>
      </c>
      <c r="S59">
        <v>25</v>
      </c>
      <c r="T59">
        <v>18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228</v>
      </c>
      <c r="G60">
        <f t="shared" si="5"/>
        <v>84</v>
      </c>
      <c r="H60" s="154"/>
      <c r="I60">
        <f>BRPL_EOD!AI60+BRPL_EOD!AJ60</f>
        <v>22.67</v>
      </c>
      <c r="J60">
        <f>BYPL_EOD!AI60+BYPL_EOD!AJ60</f>
        <v>12.88</v>
      </c>
      <c r="K60">
        <f>MES_EOD!AI60+MES_EOD!AJ60</f>
        <v>5.45</v>
      </c>
      <c r="L60">
        <f>NDMC_EOD!AI60+NDMC_EOD!AJ60</f>
        <v>25</v>
      </c>
      <c r="M60">
        <f>TPDDL_EOD!AI60+TPDDL_EOD!AJ60</f>
        <v>18</v>
      </c>
      <c r="N60">
        <f t="shared" si="0"/>
        <v>84</v>
      </c>
      <c r="O60" s="154">
        <f t="shared" si="1"/>
        <v>0</v>
      </c>
      <c r="P60">
        <v>22.67</v>
      </c>
      <c r="Q60">
        <v>12.88</v>
      </c>
      <c r="R60">
        <v>5.45</v>
      </c>
      <c r="S60">
        <v>25</v>
      </c>
      <c r="T60">
        <v>18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228</v>
      </c>
      <c r="G61">
        <f t="shared" si="5"/>
        <v>84</v>
      </c>
      <c r="H61" s="154"/>
      <c r="I61">
        <f>BRPL_EOD!AI61+BRPL_EOD!AJ61</f>
        <v>22.67</v>
      </c>
      <c r="J61">
        <f>BYPL_EOD!AI61+BYPL_EOD!AJ61</f>
        <v>12.88</v>
      </c>
      <c r="K61">
        <f>MES_EOD!AI61+MES_EOD!AJ61</f>
        <v>5.45</v>
      </c>
      <c r="L61">
        <f>NDMC_EOD!AI61+NDMC_EOD!AJ61</f>
        <v>25</v>
      </c>
      <c r="M61">
        <f>TPDDL_EOD!AI61+TPDDL_EOD!AJ61</f>
        <v>18</v>
      </c>
      <c r="N61">
        <f t="shared" si="0"/>
        <v>84</v>
      </c>
      <c r="O61" s="154">
        <f t="shared" si="1"/>
        <v>0</v>
      </c>
      <c r="P61">
        <v>22.67</v>
      </c>
      <c r="Q61">
        <v>12.88</v>
      </c>
      <c r="R61">
        <v>5.45</v>
      </c>
      <c r="S61">
        <v>25</v>
      </c>
      <c r="T61">
        <v>18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228</v>
      </c>
      <c r="G62">
        <f t="shared" si="5"/>
        <v>84</v>
      </c>
      <c r="H62" s="154"/>
      <c r="I62">
        <f>BRPL_EOD!AI62+BRPL_EOD!AJ62</f>
        <v>22.67</v>
      </c>
      <c r="J62">
        <f>BYPL_EOD!AI62+BYPL_EOD!AJ62</f>
        <v>12.88</v>
      </c>
      <c r="K62">
        <f>MES_EOD!AI62+MES_EOD!AJ62</f>
        <v>5.45</v>
      </c>
      <c r="L62">
        <f>NDMC_EOD!AI62+NDMC_EOD!AJ62</f>
        <v>25</v>
      </c>
      <c r="M62">
        <f>TPDDL_EOD!AI62+TPDDL_EOD!AJ62</f>
        <v>18</v>
      </c>
      <c r="N62">
        <f t="shared" si="0"/>
        <v>84</v>
      </c>
      <c r="O62" s="154">
        <f t="shared" si="1"/>
        <v>0</v>
      </c>
      <c r="P62">
        <v>22.67</v>
      </c>
      <c r="Q62">
        <v>12.88</v>
      </c>
      <c r="R62">
        <v>5.45</v>
      </c>
      <c r="S62">
        <v>25</v>
      </c>
      <c r="T62">
        <v>18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228</v>
      </c>
      <c r="G63">
        <f t="shared" si="5"/>
        <v>84</v>
      </c>
      <c r="H63" s="154"/>
      <c r="I63">
        <f>BRPL_EOD!AI63+BRPL_EOD!AJ63</f>
        <v>22.67</v>
      </c>
      <c r="J63">
        <f>BYPL_EOD!AI63+BYPL_EOD!AJ63</f>
        <v>12.88</v>
      </c>
      <c r="K63">
        <f>MES_EOD!AI63+MES_EOD!AJ63</f>
        <v>5.45</v>
      </c>
      <c r="L63">
        <f>NDMC_EOD!AI63+NDMC_EOD!AJ63</f>
        <v>25</v>
      </c>
      <c r="M63">
        <f>TPDDL_EOD!AI63+TPDDL_EOD!AJ63</f>
        <v>18</v>
      </c>
      <c r="N63">
        <f t="shared" si="0"/>
        <v>84</v>
      </c>
      <c r="O63" s="154">
        <f t="shared" si="1"/>
        <v>0</v>
      </c>
      <c r="P63">
        <v>22.67</v>
      </c>
      <c r="Q63">
        <v>12.88</v>
      </c>
      <c r="R63">
        <v>5.45</v>
      </c>
      <c r="S63">
        <v>25</v>
      </c>
      <c r="T63">
        <v>18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228</v>
      </c>
      <c r="G64">
        <f t="shared" si="5"/>
        <v>84</v>
      </c>
      <c r="H64" s="154"/>
      <c r="I64">
        <f>BRPL_EOD!AI64+BRPL_EOD!AJ64</f>
        <v>22.67</v>
      </c>
      <c r="J64">
        <f>BYPL_EOD!AI64+BYPL_EOD!AJ64</f>
        <v>12.88</v>
      </c>
      <c r="K64">
        <f>MES_EOD!AI64+MES_EOD!AJ64</f>
        <v>5.45</v>
      </c>
      <c r="L64">
        <f>NDMC_EOD!AI64+NDMC_EOD!AJ64</f>
        <v>25</v>
      </c>
      <c r="M64">
        <f>TPDDL_EOD!AI64+TPDDL_EOD!AJ64</f>
        <v>18</v>
      </c>
      <c r="N64">
        <f t="shared" si="0"/>
        <v>84</v>
      </c>
      <c r="O64" s="154">
        <f t="shared" si="1"/>
        <v>0</v>
      </c>
      <c r="P64">
        <v>22.67</v>
      </c>
      <c r="Q64">
        <v>12.88</v>
      </c>
      <c r="R64">
        <v>5.45</v>
      </c>
      <c r="S64">
        <v>25</v>
      </c>
      <c r="T64">
        <v>18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228</v>
      </c>
      <c r="G65">
        <f t="shared" si="5"/>
        <v>84</v>
      </c>
      <c r="H65" s="154"/>
      <c r="I65">
        <f>BRPL_EOD!AI65+BRPL_EOD!AJ65</f>
        <v>22.67</v>
      </c>
      <c r="J65">
        <f>BYPL_EOD!AI65+BYPL_EOD!AJ65</f>
        <v>12.88</v>
      </c>
      <c r="K65">
        <f>MES_EOD!AI65+MES_EOD!AJ65</f>
        <v>5.45</v>
      </c>
      <c r="L65">
        <f>NDMC_EOD!AI65+NDMC_EOD!AJ65</f>
        <v>25</v>
      </c>
      <c r="M65">
        <f>TPDDL_EOD!AI65+TPDDL_EOD!AJ65</f>
        <v>18</v>
      </c>
      <c r="N65">
        <f t="shared" si="0"/>
        <v>84</v>
      </c>
      <c r="O65" s="154">
        <f t="shared" si="1"/>
        <v>0</v>
      </c>
      <c r="P65">
        <v>22.67</v>
      </c>
      <c r="Q65">
        <v>12.88</v>
      </c>
      <c r="R65">
        <v>5.45</v>
      </c>
      <c r="S65">
        <v>25</v>
      </c>
      <c r="T65">
        <v>18</v>
      </c>
      <c r="U65" s="156">
        <f t="shared" si="2"/>
        <v>84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228</v>
      </c>
      <c r="G66">
        <f t="shared" si="5"/>
        <v>84</v>
      </c>
      <c r="H66" s="154"/>
      <c r="I66">
        <f>BRPL_EOD!AI66+BRPL_EOD!AJ66</f>
        <v>22.67</v>
      </c>
      <c r="J66">
        <f>BYPL_EOD!AI66+BYPL_EOD!AJ66</f>
        <v>12.88</v>
      </c>
      <c r="K66">
        <f>MES_EOD!AI66+MES_EOD!AJ66</f>
        <v>5.45</v>
      </c>
      <c r="L66">
        <f>NDMC_EOD!AI66+NDMC_EOD!AJ66</f>
        <v>25</v>
      </c>
      <c r="M66">
        <f>TPDDL_EOD!AI66+TPDDL_EOD!AJ66</f>
        <v>18</v>
      </c>
      <c r="N66">
        <f t="shared" si="0"/>
        <v>84</v>
      </c>
      <c r="O66" s="154">
        <f t="shared" si="1"/>
        <v>0</v>
      </c>
      <c r="P66">
        <v>22.67</v>
      </c>
      <c r="Q66">
        <v>12.88</v>
      </c>
      <c r="R66">
        <v>5.45</v>
      </c>
      <c r="S66">
        <v>25</v>
      </c>
      <c r="T66">
        <v>18</v>
      </c>
      <c r="U66" s="156">
        <f t="shared" si="2"/>
        <v>84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84</v>
      </c>
      <c r="E67">
        <f>PPCL!P67</f>
        <v>0</v>
      </c>
      <c r="F67">
        <f t="shared" si="4"/>
        <v>228</v>
      </c>
      <c r="G67">
        <f t="shared" si="5"/>
        <v>84</v>
      </c>
      <c r="H67" s="154"/>
      <c r="I67">
        <f>BRPL_EOD!AI67+BRPL_EOD!AJ67</f>
        <v>22.67</v>
      </c>
      <c r="J67">
        <f>BYPL_EOD!AI67+BYPL_EOD!AJ67</f>
        <v>12.88</v>
      </c>
      <c r="K67">
        <f>MES_EOD!AI67+MES_EOD!AJ67</f>
        <v>5.45</v>
      </c>
      <c r="L67">
        <f>NDMC_EOD!AI67+NDMC_EOD!AJ67</f>
        <v>25</v>
      </c>
      <c r="M67">
        <f>TPDDL_EOD!AI67+TPDDL_EOD!AJ67</f>
        <v>18</v>
      </c>
      <c r="N67">
        <f t="shared" ref="N67:N98" si="6">SUM(I67:M67)</f>
        <v>84</v>
      </c>
      <c r="O67" s="154">
        <f t="shared" ref="O67:O98" si="7">G67-N67</f>
        <v>0</v>
      </c>
      <c r="P67">
        <v>22.67</v>
      </c>
      <c r="Q67">
        <v>12.88</v>
      </c>
      <c r="R67">
        <v>5.45</v>
      </c>
      <c r="S67">
        <v>25</v>
      </c>
      <c r="T67">
        <v>18</v>
      </c>
      <c r="U67" s="156">
        <f t="shared" ref="U67:U98" si="8">SUM(P67:T67)</f>
        <v>84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84</v>
      </c>
      <c r="E68">
        <f>PPCL!P68</f>
        <v>0</v>
      </c>
      <c r="F68">
        <f t="shared" ref="F68:F98" si="10">B68+C68</f>
        <v>228</v>
      </c>
      <c r="G68">
        <f t="shared" ref="G68:G98" si="11">D68+E68</f>
        <v>84</v>
      </c>
      <c r="H68" s="154"/>
      <c r="I68">
        <f>BRPL_EOD!AI68+BRPL_EOD!AJ68</f>
        <v>22.67</v>
      </c>
      <c r="J68">
        <f>BYPL_EOD!AI68+BYPL_EOD!AJ68</f>
        <v>12.88</v>
      </c>
      <c r="K68">
        <f>MES_EOD!AI68+MES_EOD!AJ68</f>
        <v>5.45</v>
      </c>
      <c r="L68">
        <f>NDMC_EOD!AI68+NDMC_EOD!AJ68</f>
        <v>25</v>
      </c>
      <c r="M68">
        <f>TPDDL_EOD!AI68+TPDDL_EOD!AJ68</f>
        <v>18</v>
      </c>
      <c r="N68">
        <f t="shared" si="6"/>
        <v>84</v>
      </c>
      <c r="O68" s="154">
        <f t="shared" si="7"/>
        <v>0</v>
      </c>
      <c r="P68">
        <v>22.67</v>
      </c>
      <c r="Q68">
        <v>12.88</v>
      </c>
      <c r="R68">
        <v>5.45</v>
      </c>
      <c r="S68">
        <v>25</v>
      </c>
      <c r="T68">
        <v>18</v>
      </c>
      <c r="U68" s="156">
        <f t="shared" si="8"/>
        <v>84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84</v>
      </c>
      <c r="E69">
        <f>PPCL!P69</f>
        <v>0</v>
      </c>
      <c r="F69">
        <f t="shared" si="10"/>
        <v>228</v>
      </c>
      <c r="G69">
        <f t="shared" si="11"/>
        <v>84</v>
      </c>
      <c r="H69" s="154"/>
      <c r="I69">
        <f>BRPL_EOD!AI69+BRPL_EOD!AJ69</f>
        <v>22.67</v>
      </c>
      <c r="J69">
        <f>BYPL_EOD!AI69+BYPL_EOD!AJ69</f>
        <v>12.88</v>
      </c>
      <c r="K69">
        <f>MES_EOD!AI69+MES_EOD!AJ69</f>
        <v>5.45</v>
      </c>
      <c r="L69">
        <f>NDMC_EOD!AI69+NDMC_EOD!AJ69</f>
        <v>25</v>
      </c>
      <c r="M69">
        <f>TPDDL_EOD!AI69+TPDDL_EOD!AJ69</f>
        <v>18</v>
      </c>
      <c r="N69">
        <f t="shared" si="6"/>
        <v>84</v>
      </c>
      <c r="O69" s="154">
        <f t="shared" si="7"/>
        <v>0</v>
      </c>
      <c r="P69">
        <v>22.67</v>
      </c>
      <c r="Q69">
        <v>12.88</v>
      </c>
      <c r="R69">
        <v>5.45</v>
      </c>
      <c r="S69">
        <v>25</v>
      </c>
      <c r="T69">
        <v>18</v>
      </c>
      <c r="U69" s="156">
        <f t="shared" si="8"/>
        <v>84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84</v>
      </c>
      <c r="E70">
        <f>PPCL!P70</f>
        <v>0</v>
      </c>
      <c r="F70">
        <f t="shared" si="10"/>
        <v>228</v>
      </c>
      <c r="G70">
        <f t="shared" si="11"/>
        <v>84</v>
      </c>
      <c r="H70" s="154"/>
      <c r="I70">
        <f>BRPL_EOD!AI70+BRPL_EOD!AJ70</f>
        <v>22.67</v>
      </c>
      <c r="J70">
        <f>BYPL_EOD!AI70+BYPL_EOD!AJ70</f>
        <v>12.88</v>
      </c>
      <c r="K70">
        <f>MES_EOD!AI70+MES_EOD!AJ70</f>
        <v>5.45</v>
      </c>
      <c r="L70">
        <f>NDMC_EOD!AI70+NDMC_EOD!AJ70</f>
        <v>25</v>
      </c>
      <c r="M70">
        <f>TPDDL_EOD!AI70+TPDDL_EOD!AJ70</f>
        <v>18</v>
      </c>
      <c r="N70">
        <f t="shared" si="6"/>
        <v>84</v>
      </c>
      <c r="O70" s="154">
        <f t="shared" si="7"/>
        <v>0</v>
      </c>
      <c r="P70">
        <v>22.67</v>
      </c>
      <c r="Q70">
        <v>12.88</v>
      </c>
      <c r="R70">
        <v>5.45</v>
      </c>
      <c r="S70">
        <v>25</v>
      </c>
      <c r="T70">
        <v>18</v>
      </c>
      <c r="U70" s="156">
        <f t="shared" si="8"/>
        <v>84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228</v>
      </c>
      <c r="G71">
        <f t="shared" si="11"/>
        <v>84</v>
      </c>
      <c r="H71" s="154"/>
      <c r="I71">
        <f>BRPL_EOD!AI71+BRPL_EOD!AJ71</f>
        <v>22.67</v>
      </c>
      <c r="J71">
        <f>BYPL_EOD!AI71+BYPL_EOD!AJ71</f>
        <v>12.88</v>
      </c>
      <c r="K71">
        <f>MES_EOD!AI71+MES_EOD!AJ71</f>
        <v>5.45</v>
      </c>
      <c r="L71">
        <f>NDMC_EOD!AI71+NDMC_EOD!AJ71</f>
        <v>25</v>
      </c>
      <c r="M71">
        <f>TPDDL_EOD!AI71+TPDDL_EOD!AJ71</f>
        <v>18</v>
      </c>
      <c r="N71">
        <f t="shared" si="6"/>
        <v>84</v>
      </c>
      <c r="O71" s="154">
        <f t="shared" si="7"/>
        <v>0</v>
      </c>
      <c r="P71">
        <v>22.67</v>
      </c>
      <c r="Q71">
        <v>12.88</v>
      </c>
      <c r="R71">
        <v>5.45</v>
      </c>
      <c r="S71">
        <v>25</v>
      </c>
      <c r="T71">
        <v>18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228</v>
      </c>
      <c r="G72">
        <f t="shared" si="11"/>
        <v>84</v>
      </c>
      <c r="H72" s="154"/>
      <c r="I72">
        <f>BRPL_EOD!AI72+BRPL_EOD!AJ72</f>
        <v>22.67</v>
      </c>
      <c r="J72">
        <f>BYPL_EOD!AI72+BYPL_EOD!AJ72</f>
        <v>12.88</v>
      </c>
      <c r="K72">
        <f>MES_EOD!AI72+MES_EOD!AJ72</f>
        <v>5.45</v>
      </c>
      <c r="L72">
        <f>NDMC_EOD!AI72+NDMC_EOD!AJ72</f>
        <v>25</v>
      </c>
      <c r="M72">
        <f>TPDDL_EOD!AI72+TPDDL_EOD!AJ72</f>
        <v>18</v>
      </c>
      <c r="N72">
        <f t="shared" si="6"/>
        <v>84</v>
      </c>
      <c r="O72" s="154">
        <f t="shared" si="7"/>
        <v>0</v>
      </c>
      <c r="P72">
        <v>22.67</v>
      </c>
      <c r="Q72">
        <v>12.88</v>
      </c>
      <c r="R72">
        <v>5.45</v>
      </c>
      <c r="S72">
        <v>25</v>
      </c>
      <c r="T72">
        <v>18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84</v>
      </c>
      <c r="E73">
        <f>PPCL!P73</f>
        <v>0</v>
      </c>
      <c r="F73">
        <f t="shared" si="10"/>
        <v>228</v>
      </c>
      <c r="G73">
        <f t="shared" si="11"/>
        <v>84</v>
      </c>
      <c r="H73" s="154"/>
      <c r="I73">
        <f>BRPL_EOD!AI73+BRPL_EOD!AJ73</f>
        <v>22.67</v>
      </c>
      <c r="J73">
        <f>BYPL_EOD!AI73+BYPL_EOD!AJ73</f>
        <v>12.88</v>
      </c>
      <c r="K73">
        <f>MES_EOD!AI73+MES_EOD!AJ73</f>
        <v>5.45</v>
      </c>
      <c r="L73">
        <f>NDMC_EOD!AI73+NDMC_EOD!AJ73</f>
        <v>25</v>
      </c>
      <c r="M73">
        <f>TPDDL_EOD!AI73+TPDDL_EOD!AJ73</f>
        <v>18</v>
      </c>
      <c r="N73">
        <f t="shared" si="6"/>
        <v>84</v>
      </c>
      <c r="O73" s="154">
        <f t="shared" si="7"/>
        <v>0</v>
      </c>
      <c r="P73">
        <v>22.67</v>
      </c>
      <c r="Q73">
        <v>12.88</v>
      </c>
      <c r="R73">
        <v>5.45</v>
      </c>
      <c r="S73">
        <v>25</v>
      </c>
      <c r="T73">
        <v>18</v>
      </c>
      <c r="U73" s="156">
        <f t="shared" si="8"/>
        <v>84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84</v>
      </c>
      <c r="E74">
        <f>PPCL!P74</f>
        <v>0</v>
      </c>
      <c r="F74">
        <f t="shared" si="10"/>
        <v>228</v>
      </c>
      <c r="G74">
        <f t="shared" si="11"/>
        <v>84</v>
      </c>
      <c r="H74" s="154"/>
      <c r="I74">
        <f>BRPL_EOD!AI74+BRPL_EOD!AJ74</f>
        <v>22.67</v>
      </c>
      <c r="J74">
        <f>BYPL_EOD!AI74+BYPL_EOD!AJ74</f>
        <v>12.88</v>
      </c>
      <c r="K74">
        <f>MES_EOD!AI74+MES_EOD!AJ74</f>
        <v>5.45</v>
      </c>
      <c r="L74">
        <f>NDMC_EOD!AI74+NDMC_EOD!AJ74</f>
        <v>25</v>
      </c>
      <c r="M74">
        <f>TPDDL_EOD!AI74+TPDDL_EOD!AJ74</f>
        <v>18</v>
      </c>
      <c r="N74">
        <f t="shared" si="6"/>
        <v>84</v>
      </c>
      <c r="O74" s="154">
        <f t="shared" si="7"/>
        <v>0</v>
      </c>
      <c r="P74">
        <v>22.67</v>
      </c>
      <c r="Q74">
        <v>12.88</v>
      </c>
      <c r="R74">
        <v>5.45</v>
      </c>
      <c r="S74">
        <v>25</v>
      </c>
      <c r="T74">
        <v>18</v>
      </c>
      <c r="U74" s="156">
        <f t="shared" si="8"/>
        <v>84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84</v>
      </c>
      <c r="E75">
        <f>PPCL!P75</f>
        <v>0</v>
      </c>
      <c r="F75">
        <f t="shared" si="10"/>
        <v>228</v>
      </c>
      <c r="G75">
        <f t="shared" si="11"/>
        <v>84</v>
      </c>
      <c r="H75" s="154"/>
      <c r="I75">
        <f>BRPL_EOD!AI75+BRPL_EOD!AJ75</f>
        <v>22.67</v>
      </c>
      <c r="J75">
        <f>BYPL_EOD!AI75+BYPL_EOD!AJ75</f>
        <v>12.88</v>
      </c>
      <c r="K75">
        <f>MES_EOD!AI75+MES_EOD!AJ75</f>
        <v>5.45</v>
      </c>
      <c r="L75">
        <f>NDMC_EOD!AI75+NDMC_EOD!AJ75</f>
        <v>25</v>
      </c>
      <c r="M75">
        <f>TPDDL_EOD!AI75+TPDDL_EOD!AJ75</f>
        <v>18</v>
      </c>
      <c r="N75">
        <f t="shared" si="6"/>
        <v>84</v>
      </c>
      <c r="O75" s="154">
        <f t="shared" si="7"/>
        <v>0</v>
      </c>
      <c r="P75">
        <v>22.67</v>
      </c>
      <c r="Q75">
        <v>12.88</v>
      </c>
      <c r="R75">
        <v>5.45</v>
      </c>
      <c r="S75">
        <v>25</v>
      </c>
      <c r="T75">
        <v>18</v>
      </c>
      <c r="U75" s="156">
        <f t="shared" si="8"/>
        <v>84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84</v>
      </c>
      <c r="E76">
        <f>PPCL!P76</f>
        <v>0</v>
      </c>
      <c r="F76">
        <f t="shared" si="10"/>
        <v>228</v>
      </c>
      <c r="G76">
        <f t="shared" si="11"/>
        <v>84</v>
      </c>
      <c r="H76" s="154"/>
      <c r="I76">
        <f>BRPL_EOD!AI76+BRPL_EOD!AJ76</f>
        <v>22.67</v>
      </c>
      <c r="J76">
        <f>BYPL_EOD!AI76+BYPL_EOD!AJ76</f>
        <v>12.88</v>
      </c>
      <c r="K76">
        <f>MES_EOD!AI76+MES_EOD!AJ76</f>
        <v>5.45</v>
      </c>
      <c r="L76">
        <f>NDMC_EOD!AI76+NDMC_EOD!AJ76</f>
        <v>25</v>
      </c>
      <c r="M76">
        <f>TPDDL_EOD!AI76+TPDDL_EOD!AJ76</f>
        <v>18</v>
      </c>
      <c r="N76">
        <f t="shared" si="6"/>
        <v>84</v>
      </c>
      <c r="O76" s="154">
        <f t="shared" si="7"/>
        <v>0</v>
      </c>
      <c r="P76">
        <v>22.67</v>
      </c>
      <c r="Q76">
        <v>12.88</v>
      </c>
      <c r="R76">
        <v>5.45</v>
      </c>
      <c r="S76">
        <v>25</v>
      </c>
      <c r="T76">
        <v>18</v>
      </c>
      <c r="U76" s="156">
        <f t="shared" si="8"/>
        <v>84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84</v>
      </c>
      <c r="E77">
        <f>PPCL!P77</f>
        <v>0</v>
      </c>
      <c r="F77">
        <f t="shared" si="10"/>
        <v>228</v>
      </c>
      <c r="G77">
        <f t="shared" si="11"/>
        <v>84</v>
      </c>
      <c r="H77" s="154"/>
      <c r="I77">
        <f>BRPL_EOD!AI77+BRPL_EOD!AJ77</f>
        <v>22.67</v>
      </c>
      <c r="J77">
        <f>BYPL_EOD!AI77+BYPL_EOD!AJ77</f>
        <v>12.88</v>
      </c>
      <c r="K77">
        <f>MES_EOD!AI77+MES_EOD!AJ77</f>
        <v>5.45</v>
      </c>
      <c r="L77">
        <f>NDMC_EOD!AI77+NDMC_EOD!AJ77</f>
        <v>25</v>
      </c>
      <c r="M77">
        <f>TPDDL_EOD!AI77+TPDDL_EOD!AJ77</f>
        <v>18</v>
      </c>
      <c r="N77">
        <f t="shared" si="6"/>
        <v>84</v>
      </c>
      <c r="O77" s="154">
        <f t="shared" si="7"/>
        <v>0</v>
      </c>
      <c r="P77">
        <v>22.67</v>
      </c>
      <c r="Q77">
        <v>12.88</v>
      </c>
      <c r="R77">
        <v>5.45</v>
      </c>
      <c r="S77">
        <v>25</v>
      </c>
      <c r="T77">
        <v>18</v>
      </c>
      <c r="U77" s="156">
        <f t="shared" si="8"/>
        <v>84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84</v>
      </c>
      <c r="E78">
        <f>PPCL!P78</f>
        <v>0</v>
      </c>
      <c r="F78">
        <f t="shared" si="10"/>
        <v>228</v>
      </c>
      <c r="G78">
        <f t="shared" si="11"/>
        <v>84</v>
      </c>
      <c r="H78" s="154"/>
      <c r="I78">
        <f>BRPL_EOD!AI78+BRPL_EOD!AJ78</f>
        <v>22.67</v>
      </c>
      <c r="J78">
        <f>BYPL_EOD!AI78+BYPL_EOD!AJ78</f>
        <v>12.88</v>
      </c>
      <c r="K78">
        <f>MES_EOD!AI78+MES_EOD!AJ78</f>
        <v>5.45</v>
      </c>
      <c r="L78">
        <f>NDMC_EOD!AI78+NDMC_EOD!AJ78</f>
        <v>25</v>
      </c>
      <c r="M78">
        <f>TPDDL_EOD!AI78+TPDDL_EOD!AJ78</f>
        <v>18</v>
      </c>
      <c r="N78">
        <f t="shared" si="6"/>
        <v>84</v>
      </c>
      <c r="O78" s="154">
        <f t="shared" si="7"/>
        <v>0</v>
      </c>
      <c r="P78">
        <v>22.67</v>
      </c>
      <c r="Q78">
        <v>12.88</v>
      </c>
      <c r="R78">
        <v>5.45</v>
      </c>
      <c r="S78">
        <v>25</v>
      </c>
      <c r="T78">
        <v>18</v>
      </c>
      <c r="U78" s="156">
        <f t="shared" si="8"/>
        <v>84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84</v>
      </c>
      <c r="E79">
        <f>PPCL!P79</f>
        <v>0</v>
      </c>
      <c r="F79">
        <f t="shared" si="10"/>
        <v>228</v>
      </c>
      <c r="G79">
        <f t="shared" si="11"/>
        <v>84</v>
      </c>
      <c r="H79" s="154"/>
      <c r="I79">
        <f>BRPL_EOD!AI79+BRPL_EOD!AJ79</f>
        <v>22.67</v>
      </c>
      <c r="J79">
        <f>BYPL_EOD!AI79+BYPL_EOD!AJ79</f>
        <v>12.88</v>
      </c>
      <c r="K79">
        <f>MES_EOD!AI79+MES_EOD!AJ79</f>
        <v>5.45</v>
      </c>
      <c r="L79">
        <f>NDMC_EOD!AI79+NDMC_EOD!AJ79</f>
        <v>25</v>
      </c>
      <c r="M79">
        <f>TPDDL_EOD!AI79+TPDDL_EOD!AJ79</f>
        <v>18</v>
      </c>
      <c r="N79">
        <f t="shared" si="6"/>
        <v>84</v>
      </c>
      <c r="O79" s="154">
        <f t="shared" si="7"/>
        <v>0</v>
      </c>
      <c r="P79">
        <v>22.67</v>
      </c>
      <c r="Q79">
        <v>12.88</v>
      </c>
      <c r="R79">
        <v>5.45</v>
      </c>
      <c r="S79">
        <v>25</v>
      </c>
      <c r="T79">
        <v>18</v>
      </c>
      <c r="U79" s="156">
        <f t="shared" si="8"/>
        <v>84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84</v>
      </c>
      <c r="E80">
        <f>PPCL!P80</f>
        <v>0</v>
      </c>
      <c r="F80">
        <f t="shared" si="10"/>
        <v>228</v>
      </c>
      <c r="G80">
        <f t="shared" si="11"/>
        <v>84</v>
      </c>
      <c r="H80" s="154"/>
      <c r="I80">
        <f>BRPL_EOD!AI80+BRPL_EOD!AJ80</f>
        <v>22.67</v>
      </c>
      <c r="J80">
        <f>BYPL_EOD!AI80+BYPL_EOD!AJ80</f>
        <v>12.88</v>
      </c>
      <c r="K80">
        <f>MES_EOD!AI80+MES_EOD!AJ80</f>
        <v>5.45</v>
      </c>
      <c r="L80">
        <f>NDMC_EOD!AI80+NDMC_EOD!AJ80</f>
        <v>25</v>
      </c>
      <c r="M80">
        <f>TPDDL_EOD!AI80+TPDDL_EOD!AJ80</f>
        <v>18</v>
      </c>
      <c r="N80">
        <f t="shared" si="6"/>
        <v>84</v>
      </c>
      <c r="O80" s="154">
        <f t="shared" si="7"/>
        <v>0</v>
      </c>
      <c r="P80">
        <v>22.67</v>
      </c>
      <c r="Q80">
        <v>12.88</v>
      </c>
      <c r="R80">
        <v>5.45</v>
      </c>
      <c r="S80">
        <v>25</v>
      </c>
      <c r="T80">
        <v>18</v>
      </c>
      <c r="U80" s="156">
        <f t="shared" si="8"/>
        <v>84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84</v>
      </c>
      <c r="E81">
        <f>PPCL!P81</f>
        <v>0</v>
      </c>
      <c r="F81">
        <f t="shared" si="10"/>
        <v>228</v>
      </c>
      <c r="G81">
        <f t="shared" si="11"/>
        <v>84</v>
      </c>
      <c r="H81" s="154"/>
      <c r="I81">
        <f>BRPL_EOD!AI81+BRPL_EOD!AJ81</f>
        <v>22.67</v>
      </c>
      <c r="J81">
        <f>BYPL_EOD!AI81+BYPL_EOD!AJ81</f>
        <v>12.88</v>
      </c>
      <c r="K81">
        <f>MES_EOD!AI81+MES_EOD!AJ81</f>
        <v>5.45</v>
      </c>
      <c r="L81">
        <f>NDMC_EOD!AI81+NDMC_EOD!AJ81</f>
        <v>25</v>
      </c>
      <c r="M81">
        <f>TPDDL_EOD!AI81+TPDDL_EOD!AJ81</f>
        <v>18</v>
      </c>
      <c r="N81">
        <f t="shared" si="6"/>
        <v>84</v>
      </c>
      <c r="O81" s="154">
        <f t="shared" si="7"/>
        <v>0</v>
      </c>
      <c r="P81">
        <v>22.67</v>
      </c>
      <c r="Q81">
        <v>12.88</v>
      </c>
      <c r="R81">
        <v>5.45</v>
      </c>
      <c r="S81">
        <v>25</v>
      </c>
      <c r="T81">
        <v>18</v>
      </c>
      <c r="U81" s="156">
        <f t="shared" si="8"/>
        <v>84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84</v>
      </c>
      <c r="E82">
        <f>PPCL!P82</f>
        <v>0</v>
      </c>
      <c r="F82">
        <f t="shared" si="10"/>
        <v>228</v>
      </c>
      <c r="G82">
        <f t="shared" si="11"/>
        <v>84</v>
      </c>
      <c r="H82" s="154"/>
      <c r="I82">
        <f>BRPL_EOD!AI82+BRPL_EOD!AJ82</f>
        <v>22.67</v>
      </c>
      <c r="J82">
        <f>BYPL_EOD!AI82+BYPL_EOD!AJ82</f>
        <v>12.88</v>
      </c>
      <c r="K82">
        <f>MES_EOD!AI82+MES_EOD!AJ82</f>
        <v>5.45</v>
      </c>
      <c r="L82">
        <f>NDMC_EOD!AI82+NDMC_EOD!AJ82</f>
        <v>25</v>
      </c>
      <c r="M82">
        <f>TPDDL_EOD!AI82+TPDDL_EOD!AJ82</f>
        <v>18</v>
      </c>
      <c r="N82">
        <f t="shared" si="6"/>
        <v>84</v>
      </c>
      <c r="O82" s="154">
        <f t="shared" si="7"/>
        <v>0</v>
      </c>
      <c r="P82">
        <v>22.67</v>
      </c>
      <c r="Q82">
        <v>12.88</v>
      </c>
      <c r="R82">
        <v>5.45</v>
      </c>
      <c r="S82">
        <v>25</v>
      </c>
      <c r="T82">
        <v>18</v>
      </c>
      <c r="U82" s="156">
        <f t="shared" si="8"/>
        <v>84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84</v>
      </c>
      <c r="E83">
        <f>PPCL!P83</f>
        <v>0</v>
      </c>
      <c r="F83">
        <f t="shared" si="10"/>
        <v>228</v>
      </c>
      <c r="G83">
        <f t="shared" si="11"/>
        <v>84</v>
      </c>
      <c r="H83" s="154"/>
      <c r="I83">
        <f>BRPL_EOD!AI83+BRPL_EOD!AJ83</f>
        <v>22.67</v>
      </c>
      <c r="J83">
        <f>BYPL_EOD!AI83+BYPL_EOD!AJ83</f>
        <v>12.88</v>
      </c>
      <c r="K83">
        <f>MES_EOD!AI83+MES_EOD!AJ83</f>
        <v>5.45</v>
      </c>
      <c r="L83">
        <f>NDMC_EOD!AI83+NDMC_EOD!AJ83</f>
        <v>25</v>
      </c>
      <c r="M83">
        <f>TPDDL_EOD!AI83+TPDDL_EOD!AJ83</f>
        <v>18</v>
      </c>
      <c r="N83">
        <f t="shared" si="6"/>
        <v>84</v>
      </c>
      <c r="O83" s="154">
        <f t="shared" si="7"/>
        <v>0</v>
      </c>
      <c r="P83">
        <v>22.67</v>
      </c>
      <c r="Q83">
        <v>12.88</v>
      </c>
      <c r="R83">
        <v>5.45</v>
      </c>
      <c r="S83">
        <v>25</v>
      </c>
      <c r="T83">
        <v>18</v>
      </c>
      <c r="U83" s="156">
        <f t="shared" si="8"/>
        <v>84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88</v>
      </c>
      <c r="E84">
        <f>PPCL!P84</f>
        <v>0</v>
      </c>
      <c r="F84">
        <f t="shared" si="10"/>
        <v>228</v>
      </c>
      <c r="G84">
        <f t="shared" si="11"/>
        <v>88</v>
      </c>
      <c r="H84" s="154"/>
      <c r="I84">
        <f>BRPL_EOD!AI84+BRPL_EOD!AJ84</f>
        <v>24.46</v>
      </c>
      <c r="J84">
        <f>BYPL_EOD!AI84+BYPL_EOD!AJ84</f>
        <v>13.89</v>
      </c>
      <c r="K84">
        <f>MES_EOD!AI84+MES_EOD!AJ84</f>
        <v>5.45</v>
      </c>
      <c r="L84">
        <f>NDMC_EOD!AI84+NDMC_EOD!AJ84</f>
        <v>26.2</v>
      </c>
      <c r="M84">
        <f>TPDDL_EOD!AI84+TPDDL_EOD!AJ84</f>
        <v>18</v>
      </c>
      <c r="N84">
        <f t="shared" si="6"/>
        <v>88</v>
      </c>
      <c r="O84" s="154">
        <f t="shared" si="7"/>
        <v>0</v>
      </c>
      <c r="P84">
        <v>24.46</v>
      </c>
      <c r="Q84">
        <v>13.89</v>
      </c>
      <c r="R84">
        <v>5.45</v>
      </c>
      <c r="S84">
        <v>26.2</v>
      </c>
      <c r="T84">
        <v>18</v>
      </c>
      <c r="U84" s="156">
        <f t="shared" si="8"/>
        <v>88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88</v>
      </c>
      <c r="E85">
        <f>PPCL!P85</f>
        <v>0</v>
      </c>
      <c r="F85">
        <f t="shared" si="10"/>
        <v>228</v>
      </c>
      <c r="G85">
        <f t="shared" si="11"/>
        <v>88</v>
      </c>
      <c r="H85" s="154"/>
      <c r="I85">
        <f>BRPL_EOD!AI85+BRPL_EOD!AJ85</f>
        <v>24.46</v>
      </c>
      <c r="J85">
        <f>BYPL_EOD!AI85+BYPL_EOD!AJ85</f>
        <v>13.89</v>
      </c>
      <c r="K85">
        <f>MES_EOD!AI85+MES_EOD!AJ85</f>
        <v>5.45</v>
      </c>
      <c r="L85">
        <f>NDMC_EOD!AI85+NDMC_EOD!AJ85</f>
        <v>26.2</v>
      </c>
      <c r="M85">
        <f>TPDDL_EOD!AI85+TPDDL_EOD!AJ85</f>
        <v>18</v>
      </c>
      <c r="N85">
        <f t="shared" si="6"/>
        <v>88</v>
      </c>
      <c r="O85" s="154">
        <f t="shared" si="7"/>
        <v>0</v>
      </c>
      <c r="P85">
        <v>24.46</v>
      </c>
      <c r="Q85">
        <v>13.89</v>
      </c>
      <c r="R85">
        <v>5.45</v>
      </c>
      <c r="S85">
        <v>26.2</v>
      </c>
      <c r="T85">
        <v>18</v>
      </c>
      <c r="U85" s="156">
        <f t="shared" si="8"/>
        <v>88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88</v>
      </c>
      <c r="E86">
        <f>PPCL!P86</f>
        <v>0</v>
      </c>
      <c r="F86">
        <f t="shared" si="10"/>
        <v>228</v>
      </c>
      <c r="G86">
        <f t="shared" si="11"/>
        <v>88</v>
      </c>
      <c r="H86" s="154"/>
      <c r="I86">
        <f>BRPL_EOD!AI86+BRPL_EOD!AJ86</f>
        <v>24.46</v>
      </c>
      <c r="J86">
        <f>BYPL_EOD!AI86+BYPL_EOD!AJ86</f>
        <v>13.89</v>
      </c>
      <c r="K86">
        <f>MES_EOD!AI86+MES_EOD!AJ86</f>
        <v>5.45</v>
      </c>
      <c r="L86">
        <f>NDMC_EOD!AI86+NDMC_EOD!AJ86</f>
        <v>26.2</v>
      </c>
      <c r="M86">
        <f>TPDDL_EOD!AI86+TPDDL_EOD!AJ86</f>
        <v>18</v>
      </c>
      <c r="N86">
        <f t="shared" si="6"/>
        <v>88</v>
      </c>
      <c r="O86" s="154">
        <f t="shared" si="7"/>
        <v>0</v>
      </c>
      <c r="P86">
        <v>24.46</v>
      </c>
      <c r="Q86">
        <v>13.89</v>
      </c>
      <c r="R86">
        <v>5.45</v>
      </c>
      <c r="S86">
        <v>26.2</v>
      </c>
      <c r="T86">
        <v>18</v>
      </c>
      <c r="U86" s="156">
        <f t="shared" si="8"/>
        <v>88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88</v>
      </c>
      <c r="E87">
        <f>PPCL!P87</f>
        <v>0</v>
      </c>
      <c r="F87">
        <f t="shared" si="10"/>
        <v>228</v>
      </c>
      <c r="G87">
        <f t="shared" si="11"/>
        <v>88</v>
      </c>
      <c r="H87" s="154"/>
      <c r="I87">
        <f>BRPL_EOD!AI87+BRPL_EOD!AJ87</f>
        <v>19.899999999999999</v>
      </c>
      <c r="J87">
        <f>BYPL_EOD!AI87+BYPL_EOD!AJ87</f>
        <v>19.899999999999999</v>
      </c>
      <c r="K87">
        <f>MES_EOD!AI87+MES_EOD!AJ87</f>
        <v>5.42</v>
      </c>
      <c r="L87">
        <f>NDMC_EOD!AI87+NDMC_EOD!AJ87</f>
        <v>24.87</v>
      </c>
      <c r="M87">
        <f>TPDDL_EOD!AI87+TPDDL_EOD!AJ87</f>
        <v>17.91</v>
      </c>
      <c r="N87">
        <f t="shared" si="6"/>
        <v>88</v>
      </c>
      <c r="O87" s="154">
        <f t="shared" si="7"/>
        <v>0</v>
      </c>
      <c r="P87">
        <v>19.899999999999999</v>
      </c>
      <c r="Q87">
        <v>19.899999999999999</v>
      </c>
      <c r="R87">
        <v>5.42</v>
      </c>
      <c r="S87">
        <v>24.87</v>
      </c>
      <c r="T87">
        <v>17.91</v>
      </c>
      <c r="U87" s="156">
        <f t="shared" si="8"/>
        <v>88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88</v>
      </c>
      <c r="E88">
        <f>PPCL!P88</f>
        <v>0</v>
      </c>
      <c r="F88">
        <f t="shared" si="10"/>
        <v>228</v>
      </c>
      <c r="G88">
        <f t="shared" si="11"/>
        <v>88</v>
      </c>
      <c r="H88" s="154"/>
      <c r="I88">
        <f>BRPL_EOD!AI88+BRPL_EOD!AJ88</f>
        <v>19.899999999999999</v>
      </c>
      <c r="J88">
        <f>BYPL_EOD!AI88+BYPL_EOD!AJ88</f>
        <v>19.899999999999999</v>
      </c>
      <c r="K88">
        <f>MES_EOD!AI88+MES_EOD!AJ88</f>
        <v>5.42</v>
      </c>
      <c r="L88">
        <f>NDMC_EOD!AI88+NDMC_EOD!AJ88</f>
        <v>24.87</v>
      </c>
      <c r="M88">
        <f>TPDDL_EOD!AI88+TPDDL_EOD!AJ88</f>
        <v>17.91</v>
      </c>
      <c r="N88">
        <f t="shared" si="6"/>
        <v>88</v>
      </c>
      <c r="O88" s="154">
        <f t="shared" si="7"/>
        <v>0</v>
      </c>
      <c r="P88">
        <v>19.899999999999999</v>
      </c>
      <c r="Q88">
        <v>19.899999999999999</v>
      </c>
      <c r="R88">
        <v>5.42</v>
      </c>
      <c r="S88">
        <v>24.87</v>
      </c>
      <c r="T88">
        <v>17.91</v>
      </c>
      <c r="U88" s="156">
        <f t="shared" si="8"/>
        <v>88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88</v>
      </c>
      <c r="E89">
        <f>PPCL!P89</f>
        <v>0</v>
      </c>
      <c r="F89">
        <f t="shared" si="10"/>
        <v>228</v>
      </c>
      <c r="G89">
        <f t="shared" si="11"/>
        <v>88</v>
      </c>
      <c r="H89" s="154"/>
      <c r="I89">
        <f>BRPL_EOD!AI89+BRPL_EOD!AJ89</f>
        <v>19.899999999999999</v>
      </c>
      <c r="J89">
        <f>BYPL_EOD!AI89+BYPL_EOD!AJ89</f>
        <v>19.899999999999999</v>
      </c>
      <c r="K89">
        <f>MES_EOD!AI89+MES_EOD!AJ89</f>
        <v>5.42</v>
      </c>
      <c r="L89">
        <f>NDMC_EOD!AI89+NDMC_EOD!AJ89</f>
        <v>24.87</v>
      </c>
      <c r="M89">
        <f>TPDDL_EOD!AI89+TPDDL_EOD!AJ89</f>
        <v>17.91</v>
      </c>
      <c r="N89">
        <f t="shared" si="6"/>
        <v>88</v>
      </c>
      <c r="O89" s="154">
        <f t="shared" si="7"/>
        <v>0</v>
      </c>
      <c r="P89">
        <v>19.899999999999999</v>
      </c>
      <c r="Q89">
        <v>19.899999999999999</v>
      </c>
      <c r="R89">
        <v>5.42</v>
      </c>
      <c r="S89">
        <v>24.87</v>
      </c>
      <c r="T89">
        <v>17.91</v>
      </c>
      <c r="U89" s="156">
        <f t="shared" si="8"/>
        <v>88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88</v>
      </c>
      <c r="E90">
        <f>PPCL!P90</f>
        <v>0</v>
      </c>
      <c r="F90">
        <f t="shared" si="10"/>
        <v>228</v>
      </c>
      <c r="G90">
        <f t="shared" si="11"/>
        <v>88</v>
      </c>
      <c r="H90" s="154"/>
      <c r="I90">
        <f>BRPL_EOD!AI90+BRPL_EOD!AJ90</f>
        <v>19.899999999999999</v>
      </c>
      <c r="J90">
        <f>BYPL_EOD!AI90+BYPL_EOD!AJ90</f>
        <v>19.899999999999999</v>
      </c>
      <c r="K90">
        <f>MES_EOD!AI90+MES_EOD!AJ90</f>
        <v>5.42</v>
      </c>
      <c r="L90">
        <f>NDMC_EOD!AI90+NDMC_EOD!AJ90</f>
        <v>24.87</v>
      </c>
      <c r="M90">
        <f>TPDDL_EOD!AI90+TPDDL_EOD!AJ90</f>
        <v>17.91</v>
      </c>
      <c r="N90">
        <f t="shared" si="6"/>
        <v>88</v>
      </c>
      <c r="O90" s="154">
        <f t="shared" si="7"/>
        <v>0</v>
      </c>
      <c r="P90">
        <v>19.899999999999999</v>
      </c>
      <c r="Q90">
        <v>19.899999999999999</v>
      </c>
      <c r="R90">
        <v>5.42</v>
      </c>
      <c r="S90">
        <v>24.87</v>
      </c>
      <c r="T90">
        <v>17.91</v>
      </c>
      <c r="U90" s="156">
        <f t="shared" si="8"/>
        <v>88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88</v>
      </c>
      <c r="E91">
        <f>PPCL!P91</f>
        <v>0</v>
      </c>
      <c r="F91">
        <f t="shared" si="10"/>
        <v>238</v>
      </c>
      <c r="G91">
        <f t="shared" si="11"/>
        <v>88</v>
      </c>
      <c r="H91" s="154"/>
      <c r="I91">
        <f>BRPL_EOD!AI91+BRPL_EOD!AJ91</f>
        <v>24.46</v>
      </c>
      <c r="J91">
        <f>BYPL_EOD!AI91+BYPL_EOD!AJ91</f>
        <v>13.89</v>
      </c>
      <c r="K91">
        <f>MES_EOD!AI91+MES_EOD!AJ91</f>
        <v>5.45</v>
      </c>
      <c r="L91">
        <f>NDMC_EOD!AI91+NDMC_EOD!AJ91</f>
        <v>26.2</v>
      </c>
      <c r="M91">
        <f>TPDDL_EOD!AI91+TPDDL_EOD!AJ91</f>
        <v>18</v>
      </c>
      <c r="N91">
        <f t="shared" si="6"/>
        <v>88</v>
      </c>
      <c r="O91" s="154">
        <f t="shared" si="7"/>
        <v>0</v>
      </c>
      <c r="P91">
        <v>24.46</v>
      </c>
      <c r="Q91">
        <v>13.89</v>
      </c>
      <c r="R91">
        <v>5.45</v>
      </c>
      <c r="S91">
        <v>26.2</v>
      </c>
      <c r="T91">
        <v>18</v>
      </c>
      <c r="U91" s="156">
        <f t="shared" si="8"/>
        <v>88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88</v>
      </c>
      <c r="E92">
        <f>PPCL!P92</f>
        <v>0</v>
      </c>
      <c r="F92">
        <f t="shared" si="10"/>
        <v>238</v>
      </c>
      <c r="G92">
        <f t="shared" si="11"/>
        <v>88</v>
      </c>
      <c r="H92" s="154"/>
      <c r="I92">
        <f>BRPL_EOD!AI92+BRPL_EOD!AJ92</f>
        <v>24.46</v>
      </c>
      <c r="J92">
        <f>BYPL_EOD!AI92+BYPL_EOD!AJ92</f>
        <v>13.89</v>
      </c>
      <c r="K92">
        <f>MES_EOD!AI92+MES_EOD!AJ92</f>
        <v>5.45</v>
      </c>
      <c r="L92">
        <f>NDMC_EOD!AI92+NDMC_EOD!AJ92</f>
        <v>26.2</v>
      </c>
      <c r="M92">
        <f>TPDDL_EOD!AI92+TPDDL_EOD!AJ92</f>
        <v>18</v>
      </c>
      <c r="N92">
        <f t="shared" si="6"/>
        <v>88</v>
      </c>
      <c r="O92" s="154">
        <f t="shared" si="7"/>
        <v>0</v>
      </c>
      <c r="P92">
        <v>24.46</v>
      </c>
      <c r="Q92">
        <v>13.89</v>
      </c>
      <c r="R92">
        <v>5.45</v>
      </c>
      <c r="S92">
        <v>26.2</v>
      </c>
      <c r="T92">
        <v>18</v>
      </c>
      <c r="U92" s="156">
        <f t="shared" si="8"/>
        <v>88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88</v>
      </c>
      <c r="E93">
        <f>PPCL!P93</f>
        <v>0</v>
      </c>
      <c r="F93">
        <f t="shared" si="10"/>
        <v>238</v>
      </c>
      <c r="G93">
        <f t="shared" si="11"/>
        <v>88</v>
      </c>
      <c r="H93" s="154"/>
      <c r="I93">
        <f>BRPL_EOD!AI93+BRPL_EOD!AJ93</f>
        <v>18.829999999999998</v>
      </c>
      <c r="J93">
        <f>BYPL_EOD!AI93+BYPL_EOD!AJ93</f>
        <v>23.54</v>
      </c>
      <c r="K93">
        <f>MES_EOD!AI93+MES_EOD!AJ93</f>
        <v>5.13</v>
      </c>
      <c r="L93">
        <f>NDMC_EOD!AI93+NDMC_EOD!AJ93</f>
        <v>23.54</v>
      </c>
      <c r="M93">
        <f>TPDDL_EOD!AI93+TPDDL_EOD!AJ93</f>
        <v>16.95</v>
      </c>
      <c r="N93">
        <f t="shared" si="6"/>
        <v>87.99</v>
      </c>
      <c r="O93" s="154">
        <f t="shared" si="7"/>
        <v>1.0000000000005116E-2</v>
      </c>
      <c r="P93">
        <v>18.832140015910898</v>
      </c>
      <c r="Q93">
        <v>23.542675304011819</v>
      </c>
      <c r="R93">
        <v>5.1305830207978183</v>
      </c>
      <c r="S93">
        <v>23.542675304011819</v>
      </c>
      <c r="T93">
        <v>16.951926355267645</v>
      </c>
      <c r="U93" s="156">
        <f t="shared" si="8"/>
        <v>88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88</v>
      </c>
      <c r="E94">
        <f>PPCL!P94</f>
        <v>0</v>
      </c>
      <c r="F94">
        <f t="shared" si="10"/>
        <v>238</v>
      </c>
      <c r="G94">
        <f t="shared" si="11"/>
        <v>88</v>
      </c>
      <c r="H94" s="154"/>
      <c r="I94">
        <f>BRPL_EOD!AI94+BRPL_EOD!AJ94</f>
        <v>18.829999999999998</v>
      </c>
      <c r="J94">
        <f>BYPL_EOD!AI94+BYPL_EOD!AJ94</f>
        <v>23.54</v>
      </c>
      <c r="K94">
        <f>MES_EOD!AI94+MES_EOD!AJ94</f>
        <v>5.13</v>
      </c>
      <c r="L94">
        <f>NDMC_EOD!AI94+NDMC_EOD!AJ94</f>
        <v>23.54</v>
      </c>
      <c r="M94">
        <f>TPDDL_EOD!AI94+TPDDL_EOD!AJ94</f>
        <v>16.95</v>
      </c>
      <c r="N94">
        <f t="shared" si="6"/>
        <v>87.99</v>
      </c>
      <c r="O94" s="154">
        <f t="shared" si="7"/>
        <v>1.0000000000005116E-2</v>
      </c>
      <c r="P94">
        <v>18.832140015910898</v>
      </c>
      <c r="Q94">
        <v>23.542675304011819</v>
      </c>
      <c r="R94">
        <v>5.1305830207978183</v>
      </c>
      <c r="S94">
        <v>23.542675304011819</v>
      </c>
      <c r="T94">
        <v>16.951926355267645</v>
      </c>
      <c r="U94" s="156">
        <f t="shared" si="8"/>
        <v>88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90</v>
      </c>
      <c r="E95">
        <f>PPCL!P95</f>
        <v>0</v>
      </c>
      <c r="F95">
        <f t="shared" si="10"/>
        <v>238</v>
      </c>
      <c r="G95">
        <f t="shared" si="11"/>
        <v>90</v>
      </c>
      <c r="H95" s="154"/>
      <c r="I95">
        <f>BRPL_EOD!AI95+BRPL_EOD!AJ95</f>
        <v>19.260000000000002</v>
      </c>
      <c r="J95">
        <f>BYPL_EOD!AI95+BYPL_EOD!AJ95</f>
        <v>24.08</v>
      </c>
      <c r="K95">
        <f>MES_EOD!AI95+MES_EOD!AJ95</f>
        <v>5.25</v>
      </c>
      <c r="L95">
        <f>NDMC_EOD!AI95+NDMC_EOD!AJ95</f>
        <v>24.08</v>
      </c>
      <c r="M95">
        <f>TPDDL_EOD!AI95+TPDDL_EOD!AJ95</f>
        <v>17.34</v>
      </c>
      <c r="N95">
        <f t="shared" si="6"/>
        <v>90.01</v>
      </c>
      <c r="O95" s="154">
        <f t="shared" si="7"/>
        <v>-1.0000000000005116E-2</v>
      </c>
      <c r="P95">
        <v>19.257860237751363</v>
      </c>
      <c r="Q95">
        <v>24.077324741695364</v>
      </c>
      <c r="R95">
        <v>5.2494167314742803</v>
      </c>
      <c r="S95">
        <v>24.077324741695364</v>
      </c>
      <c r="T95">
        <v>17.338073547383622</v>
      </c>
      <c r="U95" s="156">
        <f t="shared" si="8"/>
        <v>90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90</v>
      </c>
      <c r="E96">
        <f>PPCL!P96</f>
        <v>0</v>
      </c>
      <c r="F96">
        <f t="shared" si="10"/>
        <v>238</v>
      </c>
      <c r="G96">
        <f t="shared" si="11"/>
        <v>90</v>
      </c>
      <c r="H96" s="154"/>
      <c r="I96">
        <f>BRPL_EOD!AI96+BRPL_EOD!AJ96</f>
        <v>19.260000000000002</v>
      </c>
      <c r="J96">
        <f>BYPL_EOD!AI96+BYPL_EOD!AJ96</f>
        <v>24.08</v>
      </c>
      <c r="K96">
        <f>MES_EOD!AI96+MES_EOD!AJ96</f>
        <v>5.25</v>
      </c>
      <c r="L96">
        <f>NDMC_EOD!AI96+NDMC_EOD!AJ96</f>
        <v>24.08</v>
      </c>
      <c r="M96">
        <f>TPDDL_EOD!AI96+TPDDL_EOD!AJ96</f>
        <v>17.34</v>
      </c>
      <c r="N96">
        <f t="shared" si="6"/>
        <v>90.01</v>
      </c>
      <c r="O96" s="154">
        <f t="shared" si="7"/>
        <v>-1.0000000000005116E-2</v>
      </c>
      <c r="P96">
        <v>19.257860237751363</v>
      </c>
      <c r="Q96">
        <v>24.077324741695364</v>
      </c>
      <c r="R96">
        <v>5.2494167314742803</v>
      </c>
      <c r="S96">
        <v>24.077324741695364</v>
      </c>
      <c r="T96">
        <v>17.338073547383622</v>
      </c>
      <c r="U96" s="156">
        <f t="shared" si="8"/>
        <v>90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90</v>
      </c>
      <c r="E97">
        <f>PPCL!P97</f>
        <v>0</v>
      </c>
      <c r="F97">
        <f t="shared" si="10"/>
        <v>238</v>
      </c>
      <c r="G97">
        <f t="shared" si="11"/>
        <v>90</v>
      </c>
      <c r="H97" s="154"/>
      <c r="I97">
        <f>BRPL_EOD!AI97+BRPL_EOD!AJ97</f>
        <v>19.260000000000002</v>
      </c>
      <c r="J97">
        <f>BYPL_EOD!AI97+BYPL_EOD!AJ97</f>
        <v>24.08</v>
      </c>
      <c r="K97">
        <f>MES_EOD!AI97+MES_EOD!AJ97</f>
        <v>5.25</v>
      </c>
      <c r="L97">
        <f>NDMC_EOD!AI97+NDMC_EOD!AJ97</f>
        <v>24.08</v>
      </c>
      <c r="M97">
        <f>TPDDL_EOD!AI97+TPDDL_EOD!AJ97</f>
        <v>17.34</v>
      </c>
      <c r="N97">
        <f t="shared" si="6"/>
        <v>90.01</v>
      </c>
      <c r="O97" s="154">
        <f t="shared" si="7"/>
        <v>-1.0000000000005116E-2</v>
      </c>
      <c r="P97">
        <v>19.257860237751363</v>
      </c>
      <c r="Q97">
        <v>24.077324741695364</v>
      </c>
      <c r="R97">
        <v>5.2494167314742803</v>
      </c>
      <c r="S97">
        <v>24.077324741695364</v>
      </c>
      <c r="T97">
        <v>17.338073547383622</v>
      </c>
      <c r="U97" s="156">
        <f t="shared" si="8"/>
        <v>90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90</v>
      </c>
      <c r="E98">
        <f>PPCL!P98</f>
        <v>0</v>
      </c>
      <c r="F98">
        <f t="shared" si="10"/>
        <v>238</v>
      </c>
      <c r="G98">
        <f t="shared" si="11"/>
        <v>90</v>
      </c>
      <c r="H98" s="154"/>
      <c r="I98">
        <f>BRPL_EOD!AI98+BRPL_EOD!AJ98</f>
        <v>19.260000000000002</v>
      </c>
      <c r="J98">
        <f>BYPL_EOD!AI98+BYPL_EOD!AJ98</f>
        <v>24.08</v>
      </c>
      <c r="K98">
        <f>MES_EOD!AI98+MES_EOD!AJ98</f>
        <v>5.25</v>
      </c>
      <c r="L98">
        <f>NDMC_EOD!AI98+NDMC_EOD!AJ98</f>
        <v>24.08</v>
      </c>
      <c r="M98">
        <f>TPDDL_EOD!AI98+TPDDL_EOD!AJ98</f>
        <v>17.34</v>
      </c>
      <c r="N98">
        <f t="shared" si="6"/>
        <v>90.01</v>
      </c>
      <c r="O98" s="154">
        <f t="shared" si="7"/>
        <v>-1.0000000000005116E-2</v>
      </c>
      <c r="P98">
        <v>19.257860237751363</v>
      </c>
      <c r="Q98">
        <v>24.077324741695364</v>
      </c>
      <c r="R98">
        <v>5.2494167314742803</v>
      </c>
      <c r="S98">
        <v>24.077324741695364</v>
      </c>
      <c r="T98">
        <v>17.338073547383622</v>
      </c>
      <c r="U98" s="156">
        <f t="shared" si="8"/>
        <v>90</v>
      </c>
      <c r="V98" s="154">
        <f t="shared" si="9"/>
        <v>0</v>
      </c>
    </row>
    <row r="99" spans="1:22">
      <c r="A99" s="156" t="s">
        <v>350</v>
      </c>
      <c r="B99" s="156">
        <f>SUM(B3:B98)/4000</f>
        <v>5.5970000000000004</v>
      </c>
      <c r="C99" s="156">
        <f t="shared" ref="C99:U99" si="12">SUM(C3:C98)/4000</f>
        <v>0</v>
      </c>
      <c r="D99" s="156">
        <f t="shared" si="12"/>
        <v>2.1437499999999998</v>
      </c>
      <c r="E99" s="156">
        <f t="shared" si="12"/>
        <v>0</v>
      </c>
      <c r="F99" s="156">
        <f t="shared" si="12"/>
        <v>5.5970000000000004</v>
      </c>
      <c r="G99" s="156">
        <f t="shared" si="12"/>
        <v>2.1437499999999998</v>
      </c>
      <c r="H99" s="156"/>
      <c r="I99" s="156">
        <f t="shared" si="12"/>
        <v>0.5973125000000008</v>
      </c>
      <c r="J99" s="156">
        <f t="shared" si="12"/>
        <v>0.34812750000000015</v>
      </c>
      <c r="K99" s="156">
        <f t="shared" si="12"/>
        <v>0.13248999999999983</v>
      </c>
      <c r="L99" s="156">
        <f t="shared" si="12"/>
        <v>0.63274999999999959</v>
      </c>
      <c r="M99" s="156">
        <f t="shared" si="12"/>
        <v>0.43311500000000003</v>
      </c>
      <c r="N99" s="156">
        <f t="shared" si="12"/>
        <v>2.1437950000000003</v>
      </c>
      <c r="O99" s="156">
        <f t="shared" si="12"/>
        <v>-4.5000000000023022E-5</v>
      </c>
      <c r="P99" s="156">
        <f t="shared" si="12"/>
        <v>0.59730011475773714</v>
      </c>
      <c r="Q99" s="156">
        <f t="shared" si="12"/>
        <v>0.34811973389666984</v>
      </c>
      <c r="R99" s="156">
        <f t="shared" si="12"/>
        <v>0.13248728349445091</v>
      </c>
      <c r="S99" s="156">
        <f t="shared" si="12"/>
        <v>0.6327365428228231</v>
      </c>
      <c r="T99" s="156">
        <f t="shared" si="12"/>
        <v>0.43310632502831925</v>
      </c>
      <c r="U99" s="156">
        <f t="shared" si="12"/>
        <v>2.1437499999999998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15</v>
      </c>
      <c r="J3">
        <f>BYPL_EOD!AC3+BYPL_EOD!AD3</f>
        <v>5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34.08</v>
      </c>
      <c r="O3" s="154">
        <f t="shared" ref="O3:O66" si="1">G3-N3</f>
        <v>0.52000000000000313</v>
      </c>
      <c r="P3">
        <v>15.228873239436622</v>
      </c>
      <c r="Q3">
        <v>5.076291079812207</v>
      </c>
      <c r="R3">
        <v>0</v>
      </c>
      <c r="S3">
        <v>2.1117370892018781</v>
      </c>
      <c r="T3">
        <v>12.183098591549298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15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34.08</v>
      </c>
      <c r="O4" s="154">
        <f t="shared" si="1"/>
        <v>0.52000000000000313</v>
      </c>
      <c r="P4">
        <v>15.228873239436622</v>
      </c>
      <c r="Q4">
        <v>5.076291079812207</v>
      </c>
      <c r="R4">
        <v>0</v>
      </c>
      <c r="S4">
        <v>2.1117370892018781</v>
      </c>
      <c r="T4">
        <v>12.183098591549298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15</v>
      </c>
      <c r="J5">
        <f>BYPL_EOD!AC5+BYPL_EOD!AD5</f>
        <v>5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34.08</v>
      </c>
      <c r="O5" s="154">
        <f t="shared" si="1"/>
        <v>0.52000000000000313</v>
      </c>
      <c r="P5">
        <v>15.228873239436622</v>
      </c>
      <c r="Q5">
        <v>5.076291079812207</v>
      </c>
      <c r="R5">
        <v>0</v>
      </c>
      <c r="S5">
        <v>2.1117370892018781</v>
      </c>
      <c r="T5">
        <v>12.183098591549298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15</v>
      </c>
      <c r="J6">
        <f>BYPL_EOD!AC6+BYPL_EOD!AD6</f>
        <v>5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34.08</v>
      </c>
      <c r="O6" s="154">
        <f t="shared" si="1"/>
        <v>0.52000000000000313</v>
      </c>
      <c r="P6">
        <v>15.228873239436622</v>
      </c>
      <c r="Q6">
        <v>5.076291079812207</v>
      </c>
      <c r="R6">
        <v>0</v>
      </c>
      <c r="S6">
        <v>2.1117370892018781</v>
      </c>
      <c r="T6">
        <v>12.183098591549298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15</v>
      </c>
      <c r="J7">
        <f>BYPL_EOD!AC7+BYPL_EOD!AD7</f>
        <v>5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34.08</v>
      </c>
      <c r="O7" s="154">
        <f t="shared" si="1"/>
        <v>0.52000000000000313</v>
      </c>
      <c r="P7">
        <v>15.228873239436622</v>
      </c>
      <c r="Q7">
        <v>5.076291079812207</v>
      </c>
      <c r="R7">
        <v>0</v>
      </c>
      <c r="S7">
        <v>2.1117370892018781</v>
      </c>
      <c r="T7">
        <v>12.183098591549298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15</v>
      </c>
      <c r="J8">
        <f>BYPL_EOD!AC8+BYPL_EOD!AD8</f>
        <v>5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34.08</v>
      </c>
      <c r="O8" s="154">
        <f t="shared" si="1"/>
        <v>0.52000000000000313</v>
      </c>
      <c r="P8">
        <v>15.228873239436622</v>
      </c>
      <c r="Q8">
        <v>5.076291079812207</v>
      </c>
      <c r="R8">
        <v>0</v>
      </c>
      <c r="S8">
        <v>2.1117370892018781</v>
      </c>
      <c r="T8">
        <v>12.183098591549298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15</v>
      </c>
      <c r="J9">
        <f>BYPL_EOD!AC9+BYPL_EOD!AD9</f>
        <v>5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34.08</v>
      </c>
      <c r="O9" s="154">
        <f t="shared" si="1"/>
        <v>0.52000000000000313</v>
      </c>
      <c r="P9">
        <v>15.228873239436622</v>
      </c>
      <c r="Q9">
        <v>5.076291079812207</v>
      </c>
      <c r="R9">
        <v>0</v>
      </c>
      <c r="S9">
        <v>2.1117370892018781</v>
      </c>
      <c r="T9">
        <v>12.183098591549298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15</v>
      </c>
      <c r="J10">
        <f>BYPL_EOD!AC10+BYPL_EOD!AD10</f>
        <v>5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34.08</v>
      </c>
      <c r="O10" s="154">
        <f t="shared" si="1"/>
        <v>0.52000000000000313</v>
      </c>
      <c r="P10">
        <v>15.228873239436622</v>
      </c>
      <c r="Q10">
        <v>5.076291079812207</v>
      </c>
      <c r="R10">
        <v>0</v>
      </c>
      <c r="S10">
        <v>2.1117370892018781</v>
      </c>
      <c r="T10">
        <v>12.183098591549298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13.764927288280582</v>
      </c>
      <c r="Q14">
        <v>7.5422868548617048</v>
      </c>
      <c r="R14">
        <v>0</v>
      </c>
      <c r="S14">
        <v>2.1114342743085261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14.418796784031052</v>
      </c>
      <c r="Q15">
        <v>7.8943166065982817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14.418796784031052</v>
      </c>
      <c r="Q16">
        <v>7.8943166065982817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14.418796784031052</v>
      </c>
      <c r="Q17">
        <v>7.8943166065982817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14.418796784031052</v>
      </c>
      <c r="Q18">
        <v>7.8943166065982817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14.418796784031052</v>
      </c>
      <c r="Q19">
        <v>7.8943166065982817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14.418796784031052</v>
      </c>
      <c r="Q20">
        <v>7.8943166065982817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14.418796784031052</v>
      </c>
      <c r="Q21">
        <v>7.8943166065982817</v>
      </c>
      <c r="R21">
        <v>0</v>
      </c>
      <c r="S21">
        <v>2.1105627945661216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14.418796784031052</v>
      </c>
      <c r="Q22">
        <v>7.8943166065982817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14.418796784031052</v>
      </c>
      <c r="Q23">
        <v>7.8943166065982817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14.418796784031052</v>
      </c>
      <c r="Q24">
        <v>7.8943166065982817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14.418796784031052</v>
      </c>
      <c r="Q25">
        <v>7.8943166065982817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9.6300000000000008</v>
      </c>
      <c r="J26">
        <f>BYPL_EOD!AC26+BYPL_EOD!AD26</f>
        <v>15.33</v>
      </c>
      <c r="K26">
        <f>MES_EOD!AC26+MES_EOD!AD26</f>
        <v>0</v>
      </c>
      <c r="L26">
        <f>NDMC_EOD!AC26+NDMC_EOD!AD26</f>
        <v>1.67</v>
      </c>
      <c r="M26">
        <f>TPDDL_EOD!AC26+TPDDL_EOD!AD26</f>
        <v>9.6300000000000008</v>
      </c>
      <c r="N26">
        <f t="shared" si="0"/>
        <v>36.260000000000005</v>
      </c>
      <c r="O26" s="154">
        <f t="shared" si="1"/>
        <v>0.33999999999999631</v>
      </c>
      <c r="P26">
        <v>9.7202978488692775</v>
      </c>
      <c r="Q26">
        <v>15.473745173745172</v>
      </c>
      <c r="R26">
        <v>0</v>
      </c>
      <c r="S26">
        <v>1.6856591285162712</v>
      </c>
      <c r="T26">
        <v>9.7202978488692775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14.195564180759634</v>
      </c>
      <c r="Q27">
        <v>8.1175492098696989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14.195564180759634</v>
      </c>
      <c r="Q28">
        <v>8.1175492098696989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13.99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14.195564180759634</v>
      </c>
      <c r="Q29">
        <v>8.1175492098696989</v>
      </c>
      <c r="R29">
        <v>0</v>
      </c>
      <c r="S29">
        <v>2.1105627945661216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14.195564180759634</v>
      </c>
      <c r="Q30">
        <v>8.1175492098696989</v>
      </c>
      <c r="R30">
        <v>0</v>
      </c>
      <c r="S30">
        <v>2.1105627945661216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13.99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14.195564180759634</v>
      </c>
      <c r="Q31">
        <v>8.1175492098696989</v>
      </c>
      <c r="R31">
        <v>0</v>
      </c>
      <c r="S31">
        <v>2.1105627945661216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14.195564180759634</v>
      </c>
      <c r="Q32">
        <v>8.1175492098696989</v>
      </c>
      <c r="R32">
        <v>0</v>
      </c>
      <c r="S32">
        <v>2.1105627945661216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14.195564180759634</v>
      </c>
      <c r="Q33">
        <v>8.1175492098696989</v>
      </c>
      <c r="R33">
        <v>0</v>
      </c>
      <c r="S33">
        <v>2.1105627945661216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14.195564180759634</v>
      </c>
      <c r="Q34">
        <v>8.1175492098696989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9.6300000000000008</v>
      </c>
      <c r="J35">
        <f>BYPL_EOD!AC35+BYPL_EOD!AD35</f>
        <v>15.33</v>
      </c>
      <c r="K35">
        <f>MES_EOD!AC35+MES_EOD!AD35</f>
        <v>0</v>
      </c>
      <c r="L35">
        <f>NDMC_EOD!AC35+NDMC_EOD!AD35</f>
        <v>1.67</v>
      </c>
      <c r="M35">
        <f>TPDDL_EOD!AC35+TPDDL_EOD!AD35</f>
        <v>9.6300000000000008</v>
      </c>
      <c r="N35">
        <f t="shared" si="0"/>
        <v>36.260000000000005</v>
      </c>
      <c r="O35" s="154">
        <f t="shared" si="1"/>
        <v>0.33999999999999631</v>
      </c>
      <c r="P35">
        <v>9.7202978488692775</v>
      </c>
      <c r="Q35">
        <v>15.473745173745172</v>
      </c>
      <c r="R35">
        <v>0</v>
      </c>
      <c r="S35">
        <v>1.6856591285162712</v>
      </c>
      <c r="T35">
        <v>9.7202978488692775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9.6300000000000008</v>
      </c>
      <c r="J36">
        <f>BYPL_EOD!AC36+BYPL_EOD!AD36</f>
        <v>15.33</v>
      </c>
      <c r="K36">
        <f>MES_EOD!AC36+MES_EOD!AD36</f>
        <v>0</v>
      </c>
      <c r="L36">
        <f>NDMC_EOD!AC36+NDMC_EOD!AD36</f>
        <v>1.67</v>
      </c>
      <c r="M36">
        <f>TPDDL_EOD!AC36+TPDDL_EOD!AD36</f>
        <v>9.6300000000000008</v>
      </c>
      <c r="N36">
        <f t="shared" si="0"/>
        <v>36.260000000000005</v>
      </c>
      <c r="O36" s="154">
        <f t="shared" si="1"/>
        <v>0.33999999999999631</v>
      </c>
      <c r="P36">
        <v>9.7202978488692775</v>
      </c>
      <c r="Q36">
        <v>15.473745173745172</v>
      </c>
      <c r="R36">
        <v>0</v>
      </c>
      <c r="S36">
        <v>1.6856591285162712</v>
      </c>
      <c r="T36">
        <v>9.7202978488692775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14.195564180759634</v>
      </c>
      <c r="Q37">
        <v>8.1175492098696989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13.99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14.195564180759634</v>
      </c>
      <c r="Q38">
        <v>8.1175492098696989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13.99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14.079207097310784</v>
      </c>
      <c r="Q39">
        <v>8.0510119212642071</v>
      </c>
      <c r="R39">
        <v>0</v>
      </c>
      <c r="S39">
        <v>2.093263099528694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34.08</v>
      </c>
      <c r="O40" s="154">
        <f t="shared" si="1"/>
        <v>0.21999999999999886</v>
      </c>
      <c r="P40">
        <v>12.077464788732394</v>
      </c>
      <c r="Q40">
        <v>8.0516431924882621</v>
      </c>
      <c r="R40">
        <v>0</v>
      </c>
      <c r="S40">
        <v>2.0934272300469483</v>
      </c>
      <c r="T40">
        <v>12.077464788732394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34.08</v>
      </c>
      <c r="O41" s="154">
        <f t="shared" si="1"/>
        <v>0.21999999999999886</v>
      </c>
      <c r="P41">
        <v>12.077464788732394</v>
      </c>
      <c r="Q41">
        <v>8.0516431924882621</v>
      </c>
      <c r="R41">
        <v>0</v>
      </c>
      <c r="S41">
        <v>2.0934272300469483</v>
      </c>
      <c r="T41">
        <v>12.077464788732394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34.08</v>
      </c>
      <c r="O42" s="154">
        <f t="shared" si="1"/>
        <v>0.21999999999999886</v>
      </c>
      <c r="P42">
        <v>12.077464788732394</v>
      </c>
      <c r="Q42">
        <v>8.0516431924882621</v>
      </c>
      <c r="R42">
        <v>0</v>
      </c>
      <c r="S42">
        <v>2.0934272300469483</v>
      </c>
      <c r="T42">
        <v>12.077464788732394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34.08</v>
      </c>
      <c r="O43" s="154">
        <f t="shared" si="1"/>
        <v>0.21999999999999886</v>
      </c>
      <c r="P43">
        <v>12.077464788732394</v>
      </c>
      <c r="Q43">
        <v>8.0516431924882621</v>
      </c>
      <c r="R43">
        <v>0</v>
      </c>
      <c r="S43">
        <v>2.0934272300469483</v>
      </c>
      <c r="T43">
        <v>12.077464788732394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11.65</v>
      </c>
      <c r="J44">
        <f>BYPL_EOD!AC44+BYPL_EOD!AD44</f>
        <v>7.77</v>
      </c>
      <c r="K44">
        <f>MES_EOD!AC44+MES_EOD!AD44</f>
        <v>0</v>
      </c>
      <c r="L44">
        <f>NDMC_EOD!AC44+NDMC_EOD!AD44</f>
        <v>2.02</v>
      </c>
      <c r="M44">
        <f>TPDDL_EOD!AC44+TPDDL_EOD!AD44</f>
        <v>11.65</v>
      </c>
      <c r="N44">
        <f t="shared" si="0"/>
        <v>33.090000000000003</v>
      </c>
      <c r="O44" s="154">
        <f t="shared" si="1"/>
        <v>0.20999999999999375</v>
      </c>
      <c r="P44">
        <v>11.723934723481413</v>
      </c>
      <c r="Q44">
        <v>7.8193109700815935</v>
      </c>
      <c r="R44">
        <v>0</v>
      </c>
      <c r="S44">
        <v>2.0328195829555753</v>
      </c>
      <c r="T44">
        <v>11.723934723481413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11.65</v>
      </c>
      <c r="J45">
        <f>BYPL_EOD!AC45+BYPL_EOD!AD45</f>
        <v>7.77</v>
      </c>
      <c r="K45">
        <f>MES_EOD!AC45+MES_EOD!AD45</f>
        <v>0</v>
      </c>
      <c r="L45">
        <f>NDMC_EOD!AC45+NDMC_EOD!AD45</f>
        <v>2.02</v>
      </c>
      <c r="M45">
        <f>TPDDL_EOD!AC45+TPDDL_EOD!AD45</f>
        <v>11.65</v>
      </c>
      <c r="N45">
        <f t="shared" si="0"/>
        <v>33.090000000000003</v>
      </c>
      <c r="O45" s="154">
        <f t="shared" si="1"/>
        <v>0.20999999999999375</v>
      </c>
      <c r="P45">
        <v>11.723934723481413</v>
      </c>
      <c r="Q45">
        <v>7.8193109700815935</v>
      </c>
      <c r="R45">
        <v>0</v>
      </c>
      <c r="S45">
        <v>2.0328195829555753</v>
      </c>
      <c r="T45">
        <v>11.723934723481413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11.65</v>
      </c>
      <c r="J46">
        <f>BYPL_EOD!AC46+BYPL_EOD!AD46</f>
        <v>7.77</v>
      </c>
      <c r="K46">
        <f>MES_EOD!AC46+MES_EOD!AD46</f>
        <v>0</v>
      </c>
      <c r="L46">
        <f>NDMC_EOD!AC46+NDMC_EOD!AD46</f>
        <v>2.02</v>
      </c>
      <c r="M46">
        <f>TPDDL_EOD!AC46+TPDDL_EOD!AD46</f>
        <v>11.65</v>
      </c>
      <c r="N46">
        <f t="shared" si="0"/>
        <v>33.090000000000003</v>
      </c>
      <c r="O46" s="154">
        <f t="shared" si="1"/>
        <v>0.20999999999999375</v>
      </c>
      <c r="P46">
        <v>11.723934723481413</v>
      </c>
      <c r="Q46">
        <v>7.8193109700815935</v>
      </c>
      <c r="R46">
        <v>0</v>
      </c>
      <c r="S46">
        <v>2.0328195829555753</v>
      </c>
      <c r="T46">
        <v>11.723934723481413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11.65</v>
      </c>
      <c r="J47">
        <f>BYPL_EOD!AC47+BYPL_EOD!AD47</f>
        <v>7.77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33.090000000000003</v>
      </c>
      <c r="O47" s="154">
        <f t="shared" si="1"/>
        <v>0.20999999999999375</v>
      </c>
      <c r="P47">
        <v>11.723934723481413</v>
      </c>
      <c r="Q47">
        <v>7.8193109700815935</v>
      </c>
      <c r="R47">
        <v>0</v>
      </c>
      <c r="S47">
        <v>2.0328195829555753</v>
      </c>
      <c r="T47">
        <v>11.723934723481413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11.65</v>
      </c>
      <c r="J48">
        <f>BYPL_EOD!AC48+BYPL_EOD!AD48</f>
        <v>7.77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33.090000000000003</v>
      </c>
      <c r="O48" s="154">
        <f t="shared" si="1"/>
        <v>0.20999999999999375</v>
      </c>
      <c r="P48">
        <v>11.723934723481413</v>
      </c>
      <c r="Q48">
        <v>7.8193109700815935</v>
      </c>
      <c r="R48">
        <v>0</v>
      </c>
      <c r="S48">
        <v>2.0328195829555753</v>
      </c>
      <c r="T48">
        <v>11.723934723481413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11.65</v>
      </c>
      <c r="J49">
        <f>BYPL_EOD!AC49+BYPL_EOD!AD49</f>
        <v>7.77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33.090000000000003</v>
      </c>
      <c r="O49" s="154">
        <f t="shared" si="1"/>
        <v>0.20999999999999375</v>
      </c>
      <c r="P49">
        <v>11.723934723481413</v>
      </c>
      <c r="Q49">
        <v>7.8193109700815935</v>
      </c>
      <c r="R49">
        <v>0</v>
      </c>
      <c r="S49">
        <v>2.0328195829555753</v>
      </c>
      <c r="T49">
        <v>11.723934723481413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11.65</v>
      </c>
      <c r="J50">
        <f>BYPL_EOD!AC50+BYPL_EOD!AD50</f>
        <v>7.77</v>
      </c>
      <c r="K50">
        <f>MES_EOD!AC50+MES_EOD!AD50</f>
        <v>0</v>
      </c>
      <c r="L50">
        <f>NDMC_EOD!AC50+NDMC_EOD!AD50</f>
        <v>2.02</v>
      </c>
      <c r="M50">
        <f>TPDDL_EOD!AC50+TPDDL_EOD!AD50</f>
        <v>11.65</v>
      </c>
      <c r="N50">
        <f t="shared" si="0"/>
        <v>33.090000000000003</v>
      </c>
      <c r="O50" s="154">
        <f t="shared" si="1"/>
        <v>0.20999999999999375</v>
      </c>
      <c r="P50">
        <v>11.723934723481413</v>
      </c>
      <c r="Q50">
        <v>7.8193109700815935</v>
      </c>
      <c r="R50">
        <v>0</v>
      </c>
      <c r="S50">
        <v>2.0328195829555753</v>
      </c>
      <c r="T50">
        <v>11.723934723481413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11.31</v>
      </c>
      <c r="J51">
        <f>BYPL_EOD!AC51+BYPL_EOD!AD51</f>
        <v>7.54</v>
      </c>
      <c r="K51">
        <f>MES_EOD!AC51+MES_EOD!AD51</f>
        <v>0</v>
      </c>
      <c r="L51">
        <f>NDMC_EOD!AC51+NDMC_EOD!AD51</f>
        <v>1.96</v>
      </c>
      <c r="M51">
        <f>TPDDL_EOD!AC51+TPDDL_EOD!AD51</f>
        <v>11.31</v>
      </c>
      <c r="N51">
        <f t="shared" si="0"/>
        <v>32.120000000000005</v>
      </c>
      <c r="O51" s="154">
        <f t="shared" si="1"/>
        <v>0.17999999999999261</v>
      </c>
      <c r="P51">
        <v>11.373381070983809</v>
      </c>
      <c r="Q51">
        <v>7.5822540473225386</v>
      </c>
      <c r="R51">
        <v>0</v>
      </c>
      <c r="S51">
        <v>1.9709838107098376</v>
      </c>
      <c r="T51">
        <v>11.373381070983809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11.31</v>
      </c>
      <c r="J52">
        <f>BYPL_EOD!AC52+BYPL_EOD!AD52</f>
        <v>7.54</v>
      </c>
      <c r="K52">
        <f>MES_EOD!AC52+MES_EOD!AD52</f>
        <v>0</v>
      </c>
      <c r="L52">
        <f>NDMC_EOD!AC52+NDMC_EOD!AD52</f>
        <v>1.96</v>
      </c>
      <c r="M52">
        <f>TPDDL_EOD!AC52+TPDDL_EOD!AD52</f>
        <v>11.31</v>
      </c>
      <c r="N52">
        <f t="shared" si="0"/>
        <v>32.120000000000005</v>
      </c>
      <c r="O52" s="154">
        <f t="shared" si="1"/>
        <v>0.17999999999999261</v>
      </c>
      <c r="P52">
        <v>11.373381070983809</v>
      </c>
      <c r="Q52">
        <v>7.5822540473225386</v>
      </c>
      <c r="R52">
        <v>0</v>
      </c>
      <c r="S52">
        <v>1.9709838107098376</v>
      </c>
      <c r="T52">
        <v>11.373381070983809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11.65</v>
      </c>
      <c r="J53">
        <f>BYPL_EOD!AC53+BYPL_EOD!AD53</f>
        <v>7.77</v>
      </c>
      <c r="K53">
        <f>MES_EOD!AC53+MES_EOD!AD53</f>
        <v>0</v>
      </c>
      <c r="L53">
        <f>NDMC_EOD!AC53+NDMC_EOD!AD53</f>
        <v>2.02</v>
      </c>
      <c r="M53">
        <f>TPDDL_EOD!AC53+TPDDL_EOD!AD53</f>
        <v>11.65</v>
      </c>
      <c r="N53">
        <f t="shared" si="0"/>
        <v>33.090000000000003</v>
      </c>
      <c r="O53" s="154">
        <f t="shared" si="1"/>
        <v>0.20999999999999375</v>
      </c>
      <c r="P53">
        <v>11.723934723481413</v>
      </c>
      <c r="Q53">
        <v>7.8193109700815935</v>
      </c>
      <c r="R53">
        <v>0</v>
      </c>
      <c r="S53">
        <v>2.0328195829555753</v>
      </c>
      <c r="T53">
        <v>11.723934723481413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11.65</v>
      </c>
      <c r="J54">
        <f>BYPL_EOD!AC54+BYPL_EOD!AD54</f>
        <v>7.77</v>
      </c>
      <c r="K54">
        <f>MES_EOD!AC54+MES_EOD!AD54</f>
        <v>0</v>
      </c>
      <c r="L54">
        <f>NDMC_EOD!AC54+NDMC_EOD!AD54</f>
        <v>2.02</v>
      </c>
      <c r="M54">
        <f>TPDDL_EOD!AC54+TPDDL_EOD!AD54</f>
        <v>11.65</v>
      </c>
      <c r="N54">
        <f t="shared" si="0"/>
        <v>33.090000000000003</v>
      </c>
      <c r="O54" s="154">
        <f t="shared" si="1"/>
        <v>0.20999999999999375</v>
      </c>
      <c r="P54">
        <v>11.723934723481413</v>
      </c>
      <c r="Q54">
        <v>7.8193109700815935</v>
      </c>
      <c r="R54">
        <v>0</v>
      </c>
      <c r="S54">
        <v>2.0328195829555753</v>
      </c>
      <c r="T54">
        <v>11.723934723481413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11.21</v>
      </c>
      <c r="J55">
        <f>BYPL_EOD!AC55+BYPL_EOD!AD55</f>
        <v>7.93</v>
      </c>
      <c r="K55">
        <f>MES_EOD!AC55+MES_EOD!AD55</f>
        <v>0</v>
      </c>
      <c r="L55">
        <f>NDMC_EOD!AC55+NDMC_EOD!AD55</f>
        <v>2.06</v>
      </c>
      <c r="M55">
        <f>TPDDL_EOD!AC55+TPDDL_EOD!AD55</f>
        <v>11.89</v>
      </c>
      <c r="N55">
        <f t="shared" si="0"/>
        <v>33.090000000000003</v>
      </c>
      <c r="O55" s="154">
        <f t="shared" si="1"/>
        <v>0.20999999999999375</v>
      </c>
      <c r="P55">
        <v>11.281142339075249</v>
      </c>
      <c r="Q55">
        <v>7.9803263825929269</v>
      </c>
      <c r="R55">
        <v>0</v>
      </c>
      <c r="S55">
        <v>2.0730734360834084</v>
      </c>
      <c r="T55">
        <v>11.965457842248412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11.21</v>
      </c>
      <c r="J56">
        <f>BYPL_EOD!AC56+BYPL_EOD!AD56</f>
        <v>7.93</v>
      </c>
      <c r="K56">
        <f>MES_EOD!AC56+MES_EOD!AD56</f>
        <v>0</v>
      </c>
      <c r="L56">
        <f>NDMC_EOD!AC56+NDMC_EOD!AD56</f>
        <v>2.06</v>
      </c>
      <c r="M56">
        <f>TPDDL_EOD!AC56+TPDDL_EOD!AD56</f>
        <v>11.89</v>
      </c>
      <c r="N56">
        <f t="shared" si="0"/>
        <v>33.090000000000003</v>
      </c>
      <c r="O56" s="154">
        <f t="shared" si="1"/>
        <v>0.20999999999999375</v>
      </c>
      <c r="P56">
        <v>11.281142339075249</v>
      </c>
      <c r="Q56">
        <v>7.9803263825929269</v>
      </c>
      <c r="R56">
        <v>0</v>
      </c>
      <c r="S56">
        <v>2.0730734360834084</v>
      </c>
      <c r="T56">
        <v>11.965457842248412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10.99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11.066434835198065</v>
      </c>
      <c r="Q57">
        <v>8.0556395524644682</v>
      </c>
      <c r="R57">
        <v>0</v>
      </c>
      <c r="S57">
        <v>2.0944662836407617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10.99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11.066434835198065</v>
      </c>
      <c r="Q58">
        <v>8.0556395524644682</v>
      </c>
      <c r="R58">
        <v>0</v>
      </c>
      <c r="S58">
        <v>2.0944662836407617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10.99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11.066434835198065</v>
      </c>
      <c r="Q59">
        <v>8.0556395524644682</v>
      </c>
      <c r="R59">
        <v>0</v>
      </c>
      <c r="S59">
        <v>2.0944662836407617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10.99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11.066434835198065</v>
      </c>
      <c r="Q60">
        <v>8.0556395524644682</v>
      </c>
      <c r="R60">
        <v>0</v>
      </c>
      <c r="S60">
        <v>2.0944662836407617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10.99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11.066434835198065</v>
      </c>
      <c r="Q61">
        <v>8.0556395524644682</v>
      </c>
      <c r="R61">
        <v>0</v>
      </c>
      <c r="S61">
        <v>2.0944662836407617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10.99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11.066434835198065</v>
      </c>
      <c r="Q62">
        <v>8.0556395524644682</v>
      </c>
      <c r="R62">
        <v>0</v>
      </c>
      <c r="S62">
        <v>2.0944662836407617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10.99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11.066434835198065</v>
      </c>
      <c r="Q63">
        <v>8.0556395524644682</v>
      </c>
      <c r="R63">
        <v>0</v>
      </c>
      <c r="S63">
        <v>2.0944662836407617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10.99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11.066434835198065</v>
      </c>
      <c r="Q64">
        <v>8.0556395524644682</v>
      </c>
      <c r="R64">
        <v>0</v>
      </c>
      <c r="S64">
        <v>2.0944662836407617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10.99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11.066434835198065</v>
      </c>
      <c r="Q65">
        <v>8.0556395524644682</v>
      </c>
      <c r="R65">
        <v>0</v>
      </c>
      <c r="S65">
        <v>2.0944662836407617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10.99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11.066434835198065</v>
      </c>
      <c r="Q66">
        <v>8.0556395524644682</v>
      </c>
      <c r="R66">
        <v>0</v>
      </c>
      <c r="S66">
        <v>2.0944662836407617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10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32.08</v>
      </c>
      <c r="O67" s="154">
        <f t="shared" ref="O67:O98" si="7">G67-N67</f>
        <v>0.21999999999999886</v>
      </c>
      <c r="P67">
        <v>10.068578553615959</v>
      </c>
      <c r="Q67">
        <v>8.0548628428927671</v>
      </c>
      <c r="R67">
        <v>0</v>
      </c>
      <c r="S67">
        <v>2.0942643391521196</v>
      </c>
      <c r="T67">
        <v>12.082294264339152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10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32.08</v>
      </c>
      <c r="O68" s="154">
        <f t="shared" si="7"/>
        <v>0.21999999999999886</v>
      </c>
      <c r="P68">
        <v>10.068578553615959</v>
      </c>
      <c r="Q68">
        <v>8.0548628428927671</v>
      </c>
      <c r="R68">
        <v>0</v>
      </c>
      <c r="S68">
        <v>2.0942643391521196</v>
      </c>
      <c r="T68">
        <v>12.082294264339152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10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32.08</v>
      </c>
      <c r="O69" s="154">
        <f t="shared" si="7"/>
        <v>0.21999999999999886</v>
      </c>
      <c r="P69">
        <v>10.068578553615959</v>
      </c>
      <c r="Q69">
        <v>8.0548628428927671</v>
      </c>
      <c r="R69">
        <v>0</v>
      </c>
      <c r="S69">
        <v>2.0942643391521196</v>
      </c>
      <c r="T69">
        <v>12.082294264339152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10</v>
      </c>
      <c r="J70">
        <f>BYPL_EOD!AC70+BYPL_EOD!AD70</f>
        <v>8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32.08</v>
      </c>
      <c r="O70" s="154">
        <f t="shared" si="7"/>
        <v>0.21999999999999886</v>
      </c>
      <c r="P70">
        <v>10.068578553615959</v>
      </c>
      <c r="Q70">
        <v>8.0548628428927671</v>
      </c>
      <c r="R70">
        <v>0</v>
      </c>
      <c r="S70">
        <v>2.0942643391521196</v>
      </c>
      <c r="T70">
        <v>12.082294264339152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10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12</v>
      </c>
      <c r="N71">
        <f t="shared" si="6"/>
        <v>32.08</v>
      </c>
      <c r="O71" s="154">
        <f t="shared" si="7"/>
        <v>0.21999999999999886</v>
      </c>
      <c r="P71">
        <v>10.068578553615959</v>
      </c>
      <c r="Q71">
        <v>8.0548628428927671</v>
      </c>
      <c r="R71">
        <v>0</v>
      </c>
      <c r="S71">
        <v>2.0942643391521196</v>
      </c>
      <c r="T71">
        <v>12.082294264339152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10.99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11.066434835198065</v>
      </c>
      <c r="Q72">
        <v>8.0556395524644682</v>
      </c>
      <c r="R72">
        <v>0</v>
      </c>
      <c r="S72">
        <v>2.0944662836407617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10.99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33.07</v>
      </c>
      <c r="O73" s="154">
        <f t="shared" si="7"/>
        <v>0.22999999999999687</v>
      </c>
      <c r="P73">
        <v>11.066434835198065</v>
      </c>
      <c r="Q73">
        <v>8.0556395524644682</v>
      </c>
      <c r="R73">
        <v>0</v>
      </c>
      <c r="S73">
        <v>2.0944662836407617</v>
      </c>
      <c r="T73">
        <v>12.083459328696703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10.99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33.07</v>
      </c>
      <c r="O74" s="154">
        <f t="shared" si="7"/>
        <v>0.22999999999999687</v>
      </c>
      <c r="P74">
        <v>11.066434835198065</v>
      </c>
      <c r="Q74">
        <v>8.0556395524644682</v>
      </c>
      <c r="R74">
        <v>0</v>
      </c>
      <c r="S74">
        <v>2.0944662836407617</v>
      </c>
      <c r="T74">
        <v>12.083459328696703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10.99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11.166132446325976</v>
      </c>
      <c r="Q75">
        <v>8.1282128817659505</v>
      </c>
      <c r="R75">
        <v>0</v>
      </c>
      <c r="S75">
        <v>2.1133353492591476</v>
      </c>
      <c r="T75">
        <v>12.192319322648927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10.99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11.166132446325976</v>
      </c>
      <c r="Q76">
        <v>8.1282128817659505</v>
      </c>
      <c r="R76">
        <v>0</v>
      </c>
      <c r="S76">
        <v>2.1133353492591476</v>
      </c>
      <c r="T76">
        <v>12.192319322648927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10.99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11.166132446325976</v>
      </c>
      <c r="Q77">
        <v>8.1282128817659505</v>
      </c>
      <c r="R77">
        <v>0</v>
      </c>
      <c r="S77">
        <v>2.1133353492591476</v>
      </c>
      <c r="T77">
        <v>12.192319322648927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10.99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11.166132446325976</v>
      </c>
      <c r="Q78">
        <v>8.1282128817659505</v>
      </c>
      <c r="R78">
        <v>0</v>
      </c>
      <c r="S78">
        <v>2.1133353492591476</v>
      </c>
      <c r="T78">
        <v>12.192319322648927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11.99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12.176518931611389</v>
      </c>
      <c r="Q79">
        <v>8.124449662459643</v>
      </c>
      <c r="R79">
        <v>0</v>
      </c>
      <c r="S79">
        <v>2.1123569122395072</v>
      </c>
      <c r="T79">
        <v>12.186674493689463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11.99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12.176518931611389</v>
      </c>
      <c r="Q80">
        <v>8.124449662459643</v>
      </c>
      <c r="R80">
        <v>0</v>
      </c>
      <c r="S80">
        <v>2.1123569122395072</v>
      </c>
      <c r="T80">
        <v>12.186674493689463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11.99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12.176518931611389</v>
      </c>
      <c r="Q81">
        <v>8.124449662459643</v>
      </c>
      <c r="R81">
        <v>0</v>
      </c>
      <c r="S81">
        <v>2.1123569122395072</v>
      </c>
      <c r="T81">
        <v>12.186674493689463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11.99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12.176518931611389</v>
      </c>
      <c r="Q82">
        <v>8.124449662459643</v>
      </c>
      <c r="R82">
        <v>0</v>
      </c>
      <c r="S82">
        <v>2.1123569122395072</v>
      </c>
      <c r="T82">
        <v>12.186674493689463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11.99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12.176518931611389</v>
      </c>
      <c r="Q83">
        <v>8.124449662459643</v>
      </c>
      <c r="R83">
        <v>0</v>
      </c>
      <c r="S83">
        <v>2.1123569122395072</v>
      </c>
      <c r="T83">
        <v>12.186674493689463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11.99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12.176518931611389</v>
      </c>
      <c r="Q84">
        <v>8.124449662459643</v>
      </c>
      <c r="R84">
        <v>0</v>
      </c>
      <c r="S84">
        <v>2.1123569122395072</v>
      </c>
      <c r="T84">
        <v>12.186674493689463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11.99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12.176518931611389</v>
      </c>
      <c r="Q85">
        <v>8.124449662459643</v>
      </c>
      <c r="R85">
        <v>0</v>
      </c>
      <c r="S85">
        <v>2.1123569122395072</v>
      </c>
      <c r="T85">
        <v>12.186674493689463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11.99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12.176518931611389</v>
      </c>
      <c r="Q86">
        <v>8.124449662459643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8.75</v>
      </c>
      <c r="J87">
        <f>BYPL_EOD!AC87+BYPL_EOD!AD87</f>
        <v>13.12</v>
      </c>
      <c r="K87">
        <f>MES_EOD!AC87+MES_EOD!AD87</f>
        <v>0</v>
      </c>
      <c r="L87">
        <f>NDMC_EOD!AC87+NDMC_EOD!AD87</f>
        <v>1.82</v>
      </c>
      <c r="M87">
        <f>TPDDL_EOD!AC87+TPDDL_EOD!AD87</f>
        <v>10.5</v>
      </c>
      <c r="N87">
        <f t="shared" si="6"/>
        <v>34.19</v>
      </c>
      <c r="O87" s="154">
        <f t="shared" si="7"/>
        <v>0.41000000000000369</v>
      </c>
      <c r="P87">
        <v>8.8549283416203579</v>
      </c>
      <c r="Q87">
        <v>13.277332553378182</v>
      </c>
      <c r="R87">
        <v>0</v>
      </c>
      <c r="S87">
        <v>1.8418250950570345</v>
      </c>
      <c r="T87">
        <v>10.625914009944429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8.75</v>
      </c>
      <c r="J88">
        <f>BYPL_EOD!AC88+BYPL_EOD!AD88</f>
        <v>13.12</v>
      </c>
      <c r="K88">
        <f>MES_EOD!AC88+MES_EOD!AD88</f>
        <v>0</v>
      </c>
      <c r="L88">
        <f>NDMC_EOD!AC88+NDMC_EOD!AD88</f>
        <v>1.82</v>
      </c>
      <c r="M88">
        <f>TPDDL_EOD!AC88+TPDDL_EOD!AD88</f>
        <v>10.5</v>
      </c>
      <c r="N88">
        <f t="shared" si="6"/>
        <v>34.19</v>
      </c>
      <c r="O88" s="154">
        <f t="shared" si="7"/>
        <v>0.41000000000000369</v>
      </c>
      <c r="P88">
        <v>8.8549283416203579</v>
      </c>
      <c r="Q88">
        <v>13.277332553378182</v>
      </c>
      <c r="R88">
        <v>0</v>
      </c>
      <c r="S88">
        <v>1.8418250950570345</v>
      </c>
      <c r="T88">
        <v>10.625914009944429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8.75</v>
      </c>
      <c r="J89">
        <f>BYPL_EOD!AC89+BYPL_EOD!AD89</f>
        <v>13.12</v>
      </c>
      <c r="K89">
        <f>MES_EOD!AC89+MES_EOD!AD89</f>
        <v>0</v>
      </c>
      <c r="L89">
        <f>NDMC_EOD!AC89+NDMC_EOD!AD89</f>
        <v>1.82</v>
      </c>
      <c r="M89">
        <f>TPDDL_EOD!AC89+TPDDL_EOD!AD89</f>
        <v>10.5</v>
      </c>
      <c r="N89">
        <f t="shared" si="6"/>
        <v>34.19</v>
      </c>
      <c r="O89" s="154">
        <f t="shared" si="7"/>
        <v>0.41000000000000369</v>
      </c>
      <c r="P89">
        <v>8.8549283416203579</v>
      </c>
      <c r="Q89">
        <v>13.277332553378182</v>
      </c>
      <c r="R89">
        <v>0</v>
      </c>
      <c r="S89">
        <v>1.8418250950570345</v>
      </c>
      <c r="T89">
        <v>10.625914009944429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8.75</v>
      </c>
      <c r="J90">
        <f>BYPL_EOD!AC90+BYPL_EOD!AD90</f>
        <v>13.12</v>
      </c>
      <c r="K90">
        <f>MES_EOD!AC90+MES_EOD!AD90</f>
        <v>0</v>
      </c>
      <c r="L90">
        <f>NDMC_EOD!AC90+NDMC_EOD!AD90</f>
        <v>1.82</v>
      </c>
      <c r="M90">
        <f>TPDDL_EOD!AC90+TPDDL_EOD!AD90</f>
        <v>10.5</v>
      </c>
      <c r="N90">
        <f t="shared" si="6"/>
        <v>34.19</v>
      </c>
      <c r="O90" s="154">
        <f t="shared" si="7"/>
        <v>0.41000000000000369</v>
      </c>
      <c r="P90">
        <v>8.8549283416203579</v>
      </c>
      <c r="Q90">
        <v>13.277332553378182</v>
      </c>
      <c r="R90">
        <v>0</v>
      </c>
      <c r="S90">
        <v>1.8418250950570345</v>
      </c>
      <c r="T90">
        <v>10.625914009944429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11.99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12.176518931611389</v>
      </c>
      <c r="Q91">
        <v>8.124449662459643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11.99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12.176518931611389</v>
      </c>
      <c r="Q92">
        <v>8.124449662459643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8.75</v>
      </c>
      <c r="J93">
        <f>BYPL_EOD!AC93+BYPL_EOD!AD93</f>
        <v>13.12</v>
      </c>
      <c r="K93">
        <f>MES_EOD!AC93+MES_EOD!AD93</f>
        <v>0</v>
      </c>
      <c r="L93">
        <f>NDMC_EOD!AC93+NDMC_EOD!AD93</f>
        <v>1.82</v>
      </c>
      <c r="M93">
        <f>TPDDL_EOD!AC93+TPDDL_EOD!AD93</f>
        <v>10.5</v>
      </c>
      <c r="N93">
        <f t="shared" si="6"/>
        <v>34.19</v>
      </c>
      <c r="O93" s="154">
        <f t="shared" si="7"/>
        <v>0.41000000000000369</v>
      </c>
      <c r="P93">
        <v>8.8549283416203579</v>
      </c>
      <c r="Q93">
        <v>13.277332553378182</v>
      </c>
      <c r="R93">
        <v>0</v>
      </c>
      <c r="S93">
        <v>1.8418250950570345</v>
      </c>
      <c r="T93">
        <v>10.625914009944429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8.75</v>
      </c>
      <c r="J94">
        <f>BYPL_EOD!AC94+BYPL_EOD!AD94</f>
        <v>13.12</v>
      </c>
      <c r="K94">
        <f>MES_EOD!AC94+MES_EOD!AD94</f>
        <v>0</v>
      </c>
      <c r="L94">
        <f>NDMC_EOD!AC94+NDMC_EOD!AD94</f>
        <v>1.82</v>
      </c>
      <c r="M94">
        <f>TPDDL_EOD!AC94+TPDDL_EOD!AD94</f>
        <v>10.5</v>
      </c>
      <c r="N94">
        <f t="shared" si="6"/>
        <v>34.19</v>
      </c>
      <c r="O94" s="154">
        <f t="shared" si="7"/>
        <v>0.41000000000000369</v>
      </c>
      <c r="P94">
        <v>8.8549283416203579</v>
      </c>
      <c r="Q94">
        <v>13.277332553378182</v>
      </c>
      <c r="R94">
        <v>0</v>
      </c>
      <c r="S94">
        <v>1.8418250950570345</v>
      </c>
      <c r="T94">
        <v>10.625914009944429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8.75</v>
      </c>
      <c r="J95">
        <f>BYPL_EOD!AC95+BYPL_EOD!AD95</f>
        <v>13.12</v>
      </c>
      <c r="K95">
        <f>MES_EOD!AC95+MES_EOD!AD95</f>
        <v>0</v>
      </c>
      <c r="L95">
        <f>NDMC_EOD!AC95+NDMC_EOD!AD95</f>
        <v>1.82</v>
      </c>
      <c r="M95">
        <f>TPDDL_EOD!AC95+TPDDL_EOD!AD95</f>
        <v>10.5</v>
      </c>
      <c r="N95">
        <f t="shared" si="6"/>
        <v>34.19</v>
      </c>
      <c r="O95" s="154">
        <f t="shared" si="7"/>
        <v>0.41000000000000369</v>
      </c>
      <c r="P95">
        <v>8.8549283416203579</v>
      </c>
      <c r="Q95">
        <v>13.277332553378182</v>
      </c>
      <c r="R95">
        <v>0</v>
      </c>
      <c r="S95">
        <v>1.8418250950570345</v>
      </c>
      <c r="T95">
        <v>10.625914009944429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8.75</v>
      </c>
      <c r="J96">
        <f>BYPL_EOD!AC96+BYPL_EOD!AD96</f>
        <v>13.12</v>
      </c>
      <c r="K96">
        <f>MES_EOD!AC96+MES_EOD!AD96</f>
        <v>0</v>
      </c>
      <c r="L96">
        <f>NDMC_EOD!AC96+NDMC_EOD!AD96</f>
        <v>1.82</v>
      </c>
      <c r="M96">
        <f>TPDDL_EOD!AC96+TPDDL_EOD!AD96</f>
        <v>10.5</v>
      </c>
      <c r="N96">
        <f t="shared" si="6"/>
        <v>34.19</v>
      </c>
      <c r="O96" s="154">
        <f t="shared" si="7"/>
        <v>0.41000000000000369</v>
      </c>
      <c r="P96">
        <v>8.8549283416203579</v>
      </c>
      <c r="Q96">
        <v>13.277332553378182</v>
      </c>
      <c r="R96">
        <v>0</v>
      </c>
      <c r="S96">
        <v>1.8418250950570345</v>
      </c>
      <c r="T96">
        <v>10.625914009944429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8.75</v>
      </c>
      <c r="J97">
        <f>BYPL_EOD!AC97+BYPL_EOD!AD97</f>
        <v>13.12</v>
      </c>
      <c r="K97">
        <f>MES_EOD!AC97+MES_EOD!AD97</f>
        <v>0</v>
      </c>
      <c r="L97">
        <f>NDMC_EOD!AC97+NDMC_EOD!AD97</f>
        <v>1.82</v>
      </c>
      <c r="M97">
        <f>TPDDL_EOD!AC97+TPDDL_EOD!AD97</f>
        <v>10.5</v>
      </c>
      <c r="N97">
        <f t="shared" si="6"/>
        <v>34.19</v>
      </c>
      <c r="O97" s="154">
        <f t="shared" si="7"/>
        <v>0.41000000000000369</v>
      </c>
      <c r="P97">
        <v>8.8549283416203579</v>
      </c>
      <c r="Q97">
        <v>13.277332553378182</v>
      </c>
      <c r="R97">
        <v>0</v>
      </c>
      <c r="S97">
        <v>1.8418250950570345</v>
      </c>
      <c r="T97">
        <v>10.625914009944429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8.75</v>
      </c>
      <c r="J98">
        <f>BYPL_EOD!AC98+BYPL_EOD!AD98</f>
        <v>13.12</v>
      </c>
      <c r="K98">
        <f>MES_EOD!AC98+MES_EOD!AD98</f>
        <v>0</v>
      </c>
      <c r="L98">
        <f>NDMC_EOD!AC98+NDMC_EOD!AD98</f>
        <v>1.82</v>
      </c>
      <c r="M98">
        <f>TPDDL_EOD!AC98+TPDDL_EOD!AD98</f>
        <v>10.5</v>
      </c>
      <c r="N98">
        <f t="shared" si="6"/>
        <v>34.19</v>
      </c>
      <c r="O98" s="154">
        <f t="shared" si="7"/>
        <v>0.41000000000000369</v>
      </c>
      <c r="P98">
        <v>8.8549283416203579</v>
      </c>
      <c r="Q98">
        <v>13.277332553378182</v>
      </c>
      <c r="R98">
        <v>0</v>
      </c>
      <c r="S98">
        <v>1.8418250950570345</v>
      </c>
      <c r="T98">
        <v>10.625914009944429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0.82994999999999974</v>
      </c>
      <c r="E99" s="156">
        <f t="shared" si="12"/>
        <v>0</v>
      </c>
      <c r="F99" s="156">
        <f t="shared" si="12"/>
        <v>2.016</v>
      </c>
      <c r="G99" s="156">
        <f t="shared" si="12"/>
        <v>0.82994999999999974</v>
      </c>
      <c r="H99" s="156"/>
      <c r="I99" s="156">
        <f t="shared" si="12"/>
        <v>0.28838249999999999</v>
      </c>
      <c r="J99" s="156">
        <f t="shared" si="12"/>
        <v>0.20207</v>
      </c>
      <c r="K99" s="156">
        <f t="shared" si="12"/>
        <v>0</v>
      </c>
      <c r="L99" s="156">
        <f t="shared" si="12"/>
        <v>4.875750000000003E-2</v>
      </c>
      <c r="M99" s="156">
        <f t="shared" si="12"/>
        <v>0.2812849999999999</v>
      </c>
      <c r="N99" s="156">
        <f t="shared" si="12"/>
        <v>0.82049500000000053</v>
      </c>
      <c r="O99" s="156">
        <f t="shared" si="12"/>
        <v>9.4549999999999895E-3</v>
      </c>
      <c r="P99" s="156">
        <f t="shared" si="12"/>
        <v>0.29177031138097542</v>
      </c>
      <c r="Q99" s="156">
        <f t="shared" si="12"/>
        <v>0.2043529048292988</v>
      </c>
      <c r="R99" s="156">
        <f t="shared" si="12"/>
        <v>0</v>
      </c>
      <c r="S99" s="156">
        <f t="shared" si="12"/>
        <v>4.9316551352268763E-2</v>
      </c>
      <c r="T99" s="156">
        <f t="shared" si="12"/>
        <v>0.28451023243745632</v>
      </c>
      <c r="U99" s="156">
        <f t="shared" si="12"/>
        <v>0.82994999999999974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44690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202</v>
      </c>
      <c r="E3">
        <f>BAWANA!AQ3</f>
        <v>0</v>
      </c>
      <c r="F3">
        <f>(B3+C3)*0.8</f>
        <v>752</v>
      </c>
      <c r="G3">
        <f>(D3+E3)</f>
        <v>202</v>
      </c>
      <c r="H3" s="154"/>
      <c r="I3">
        <f>BRPL_EOD!AO3+BRPL_EOD!AP3</f>
        <v>155</v>
      </c>
      <c r="J3">
        <f>BYPL_EOD!AO3+BYPL_EOD!AP3</f>
        <v>0</v>
      </c>
      <c r="K3">
        <f>MES_EOD!AO3+MES_EOD!AP3</f>
        <v>3</v>
      </c>
      <c r="L3">
        <f>NDMC_EOD!AO3+NDMC_EOD!AP3</f>
        <v>14</v>
      </c>
      <c r="M3">
        <f>TPDDL_EOD!AO3+TPDDL_EOD!AP3</f>
        <v>30</v>
      </c>
      <c r="N3">
        <f t="shared" ref="N3:N66" si="0">SUM(I3:M3)</f>
        <v>202</v>
      </c>
      <c r="O3" s="154">
        <f t="shared" ref="O3:O66" si="1">G3-N3</f>
        <v>0</v>
      </c>
      <c r="P3">
        <v>155</v>
      </c>
      <c r="Q3">
        <v>0</v>
      </c>
      <c r="R3">
        <v>3</v>
      </c>
      <c r="S3">
        <v>14</v>
      </c>
      <c r="T3">
        <v>30</v>
      </c>
      <c r="U3" s="156">
        <f t="shared" ref="U3:U66" si="2">SUM(P3:T3)</f>
        <v>202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202</v>
      </c>
      <c r="E4">
        <f>BAWANA!AQ4</f>
        <v>0</v>
      </c>
      <c r="F4">
        <f t="shared" ref="F4:F67" si="4">(B4+C4)*0.8</f>
        <v>752</v>
      </c>
      <c r="G4">
        <f t="shared" ref="G4:G67" si="5">(D4+E4)</f>
        <v>202</v>
      </c>
      <c r="H4" s="154"/>
      <c r="I4">
        <f>BRPL_EOD!AO4+BRPL_EOD!AP4</f>
        <v>155</v>
      </c>
      <c r="J4">
        <f>BYPL_EOD!AO4+BYPL_EOD!AP4</f>
        <v>0</v>
      </c>
      <c r="K4">
        <f>MES_EOD!AO4+MES_EOD!AP4</f>
        <v>3</v>
      </c>
      <c r="L4">
        <f>NDMC_EOD!AO4+NDMC_EOD!AP4</f>
        <v>14</v>
      </c>
      <c r="M4">
        <f>TPDDL_EOD!AO4+TPDDL_EOD!AP4</f>
        <v>30</v>
      </c>
      <c r="N4">
        <f t="shared" si="0"/>
        <v>202</v>
      </c>
      <c r="O4" s="154">
        <f t="shared" si="1"/>
        <v>0</v>
      </c>
      <c r="P4">
        <v>155</v>
      </c>
      <c r="Q4">
        <v>0</v>
      </c>
      <c r="R4">
        <v>3</v>
      </c>
      <c r="S4">
        <v>14</v>
      </c>
      <c r="T4">
        <v>30</v>
      </c>
      <c r="U4" s="156">
        <f t="shared" si="2"/>
        <v>202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202</v>
      </c>
      <c r="E5">
        <f>BAWANA!AQ5</f>
        <v>0</v>
      </c>
      <c r="F5">
        <f t="shared" si="4"/>
        <v>752</v>
      </c>
      <c r="G5">
        <f t="shared" si="5"/>
        <v>202</v>
      </c>
      <c r="H5" s="154"/>
      <c r="I5">
        <f>BRPL_EOD!AO5+BRPL_EOD!AP5</f>
        <v>155</v>
      </c>
      <c r="J5">
        <f>BYPL_EOD!AO5+BYPL_EOD!AP5</f>
        <v>0</v>
      </c>
      <c r="K5">
        <f>MES_EOD!AO5+MES_EOD!AP5</f>
        <v>3</v>
      </c>
      <c r="L5">
        <f>NDMC_EOD!AO5+NDMC_EOD!AP5</f>
        <v>14</v>
      </c>
      <c r="M5">
        <f>TPDDL_EOD!AO5+TPDDL_EOD!AP5</f>
        <v>30</v>
      </c>
      <c r="N5">
        <f t="shared" si="0"/>
        <v>202</v>
      </c>
      <c r="O5" s="154">
        <f t="shared" si="1"/>
        <v>0</v>
      </c>
      <c r="P5">
        <v>155</v>
      </c>
      <c r="Q5">
        <v>0</v>
      </c>
      <c r="R5">
        <v>3</v>
      </c>
      <c r="S5">
        <v>14</v>
      </c>
      <c r="T5">
        <v>30</v>
      </c>
      <c r="U5" s="156">
        <f t="shared" si="2"/>
        <v>202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202</v>
      </c>
      <c r="E6">
        <f>BAWANA!AQ6</f>
        <v>0</v>
      </c>
      <c r="F6">
        <f t="shared" si="4"/>
        <v>752</v>
      </c>
      <c r="G6">
        <f t="shared" si="5"/>
        <v>202</v>
      </c>
      <c r="H6" s="154"/>
      <c r="I6">
        <f>BRPL_EOD!AO6+BRPL_EOD!AP6</f>
        <v>155</v>
      </c>
      <c r="J6">
        <f>BYPL_EOD!AO6+BYPL_EOD!AP6</f>
        <v>0</v>
      </c>
      <c r="K6">
        <f>MES_EOD!AO6+MES_EOD!AP6</f>
        <v>3</v>
      </c>
      <c r="L6">
        <f>NDMC_EOD!AO6+NDMC_EOD!AP6</f>
        <v>14</v>
      </c>
      <c r="M6">
        <f>TPDDL_EOD!AO6+TPDDL_EOD!AP6</f>
        <v>30</v>
      </c>
      <c r="N6">
        <f t="shared" si="0"/>
        <v>202</v>
      </c>
      <c r="O6" s="154">
        <f t="shared" si="1"/>
        <v>0</v>
      </c>
      <c r="P6">
        <v>155</v>
      </c>
      <c r="Q6">
        <v>0</v>
      </c>
      <c r="R6">
        <v>3</v>
      </c>
      <c r="S6">
        <v>14</v>
      </c>
      <c r="T6">
        <v>30</v>
      </c>
      <c r="U6" s="156">
        <f t="shared" si="2"/>
        <v>202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202</v>
      </c>
      <c r="E7">
        <f>BAWANA!AQ7</f>
        <v>0</v>
      </c>
      <c r="F7">
        <f t="shared" si="4"/>
        <v>752</v>
      </c>
      <c r="G7">
        <f t="shared" si="5"/>
        <v>202</v>
      </c>
      <c r="H7" s="154"/>
      <c r="I7">
        <f>BRPL_EOD!AO7+BRPL_EOD!AP7</f>
        <v>155</v>
      </c>
      <c r="J7">
        <f>BYPL_EOD!AO7+BYPL_EOD!AP7</f>
        <v>0</v>
      </c>
      <c r="K7">
        <f>MES_EOD!AO7+MES_EOD!AP7</f>
        <v>3</v>
      </c>
      <c r="L7">
        <f>NDMC_EOD!AO7+NDMC_EOD!AP7</f>
        <v>14</v>
      </c>
      <c r="M7">
        <f>TPDDL_EOD!AO7+TPDDL_EOD!AP7</f>
        <v>30</v>
      </c>
      <c r="N7">
        <f t="shared" si="0"/>
        <v>202</v>
      </c>
      <c r="O7" s="154">
        <f t="shared" si="1"/>
        <v>0</v>
      </c>
      <c r="P7">
        <v>155</v>
      </c>
      <c r="Q7">
        <v>0</v>
      </c>
      <c r="R7">
        <v>3</v>
      </c>
      <c r="S7">
        <v>14</v>
      </c>
      <c r="T7">
        <v>30</v>
      </c>
      <c r="U7" s="156">
        <f t="shared" si="2"/>
        <v>202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202</v>
      </c>
      <c r="E8">
        <f>BAWANA!AQ8</f>
        <v>0</v>
      </c>
      <c r="F8">
        <f t="shared" si="4"/>
        <v>752</v>
      </c>
      <c r="G8">
        <f t="shared" si="5"/>
        <v>202</v>
      </c>
      <c r="H8" s="154"/>
      <c r="I8">
        <f>BRPL_EOD!AO8+BRPL_EOD!AP8</f>
        <v>155</v>
      </c>
      <c r="J8">
        <f>BYPL_EOD!AO8+BYPL_EOD!AP8</f>
        <v>0</v>
      </c>
      <c r="K8">
        <f>MES_EOD!AO8+MES_EOD!AP8</f>
        <v>3</v>
      </c>
      <c r="L8">
        <f>NDMC_EOD!AO8+NDMC_EOD!AP8</f>
        <v>14</v>
      </c>
      <c r="M8">
        <f>TPDDL_EOD!AO8+TPDDL_EOD!AP8</f>
        <v>30</v>
      </c>
      <c r="N8">
        <f t="shared" si="0"/>
        <v>202</v>
      </c>
      <c r="O8" s="154">
        <f t="shared" si="1"/>
        <v>0</v>
      </c>
      <c r="P8">
        <v>155</v>
      </c>
      <c r="Q8">
        <v>0</v>
      </c>
      <c r="R8">
        <v>3</v>
      </c>
      <c r="S8">
        <v>14</v>
      </c>
      <c r="T8">
        <v>30</v>
      </c>
      <c r="U8" s="156">
        <f t="shared" si="2"/>
        <v>202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202</v>
      </c>
      <c r="E9">
        <f>BAWANA!AQ9</f>
        <v>0</v>
      </c>
      <c r="F9">
        <f t="shared" si="4"/>
        <v>752</v>
      </c>
      <c r="G9">
        <f t="shared" si="5"/>
        <v>202</v>
      </c>
      <c r="H9" s="154"/>
      <c r="I9">
        <f>BRPL_EOD!AO9+BRPL_EOD!AP9</f>
        <v>155</v>
      </c>
      <c r="J9">
        <f>BYPL_EOD!AO9+BYPL_EOD!AP9</f>
        <v>0</v>
      </c>
      <c r="K9">
        <f>MES_EOD!AO9+MES_EOD!AP9</f>
        <v>3</v>
      </c>
      <c r="L9">
        <f>NDMC_EOD!AO9+NDMC_EOD!AP9</f>
        <v>14</v>
      </c>
      <c r="M9">
        <f>TPDDL_EOD!AO9+TPDDL_EOD!AP9</f>
        <v>30</v>
      </c>
      <c r="N9">
        <f t="shared" si="0"/>
        <v>202</v>
      </c>
      <c r="O9" s="154">
        <f t="shared" si="1"/>
        <v>0</v>
      </c>
      <c r="P9">
        <v>155</v>
      </c>
      <c r="Q9">
        <v>0</v>
      </c>
      <c r="R9">
        <v>3</v>
      </c>
      <c r="S9">
        <v>14</v>
      </c>
      <c r="T9">
        <v>30</v>
      </c>
      <c r="U9" s="156">
        <f t="shared" si="2"/>
        <v>202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202</v>
      </c>
      <c r="E10">
        <f>BAWANA!AQ10</f>
        <v>0</v>
      </c>
      <c r="F10">
        <f t="shared" si="4"/>
        <v>752</v>
      </c>
      <c r="G10">
        <f t="shared" si="5"/>
        <v>202</v>
      </c>
      <c r="H10" s="154"/>
      <c r="I10">
        <f>BRPL_EOD!AO10+BRPL_EOD!AP10</f>
        <v>155</v>
      </c>
      <c r="J10">
        <f>BYPL_EOD!AO10+BYPL_EOD!AP10</f>
        <v>0</v>
      </c>
      <c r="K10">
        <f>MES_EOD!AO10+MES_EOD!AP10</f>
        <v>3</v>
      </c>
      <c r="L10">
        <f>NDMC_EOD!AO10+NDMC_EOD!AP10</f>
        <v>14</v>
      </c>
      <c r="M10">
        <f>TPDDL_EOD!AO10+TPDDL_EOD!AP10</f>
        <v>30</v>
      </c>
      <c r="N10">
        <f t="shared" si="0"/>
        <v>202</v>
      </c>
      <c r="O10" s="154">
        <f t="shared" si="1"/>
        <v>0</v>
      </c>
      <c r="P10">
        <v>155</v>
      </c>
      <c r="Q10">
        <v>0</v>
      </c>
      <c r="R10">
        <v>3</v>
      </c>
      <c r="S10">
        <v>14</v>
      </c>
      <c r="T10">
        <v>30</v>
      </c>
      <c r="U10" s="156">
        <f t="shared" si="2"/>
        <v>202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142.69999999999999</v>
      </c>
      <c r="E11">
        <f>BAWANA!AQ11</f>
        <v>0</v>
      </c>
      <c r="F11">
        <f t="shared" si="4"/>
        <v>752</v>
      </c>
      <c r="G11">
        <f t="shared" si="5"/>
        <v>142.69999999999999</v>
      </c>
      <c r="H11" s="154"/>
      <c r="I11">
        <f>BRPL_EOD!AO11+BRPL_EOD!AP11</f>
        <v>100</v>
      </c>
      <c r="J11">
        <f>BYPL_EOD!AO11+BYPL_EOD!AP11</f>
        <v>1.31</v>
      </c>
      <c r="K11">
        <f>MES_EOD!AO11+MES_EOD!AP11</f>
        <v>3</v>
      </c>
      <c r="L11">
        <f>NDMC_EOD!AO11+NDMC_EOD!AP11</f>
        <v>14</v>
      </c>
      <c r="M11">
        <f>TPDDL_EOD!AO11+TPDDL_EOD!AP11</f>
        <v>30</v>
      </c>
      <c r="N11">
        <f t="shared" si="0"/>
        <v>148.31</v>
      </c>
      <c r="O11" s="154">
        <f t="shared" si="1"/>
        <v>-5.6100000000000136</v>
      </c>
      <c r="P11">
        <v>96.217382509608242</v>
      </c>
      <c r="Q11">
        <v>1.260447710875868</v>
      </c>
      <c r="R11">
        <v>2.8865214752882471</v>
      </c>
      <c r="S11">
        <v>13.470433551345154</v>
      </c>
      <c r="T11">
        <v>28.865214752882473</v>
      </c>
      <c r="U11" s="156">
        <f t="shared" si="2"/>
        <v>142.69999999999999</v>
      </c>
      <c r="V11" s="154">
        <f t="shared" si="3"/>
        <v>0</v>
      </c>
      <c r="Y11">
        <f>BAWANA!BA11+BAWANA!BB11</f>
        <v>3.65</v>
      </c>
      <c r="Z11">
        <f>BAWANA!BH11+BAWANA!BI11</f>
        <v>3.65</v>
      </c>
      <c r="AA11">
        <f>BAWANA!AB11+BAWANA!AC11</f>
        <v>3.65</v>
      </c>
      <c r="AB11">
        <f>BAWANA!AI11+BAWANA!AJ11</f>
        <v>3.65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142.69999999999999</v>
      </c>
      <c r="E12">
        <f>BAWANA!AQ12</f>
        <v>0</v>
      </c>
      <c r="F12">
        <f t="shared" si="4"/>
        <v>752</v>
      </c>
      <c r="G12">
        <f t="shared" si="5"/>
        <v>142.69999999999999</v>
      </c>
      <c r="H12" s="154"/>
      <c r="I12">
        <f>BRPL_EOD!AO12+BRPL_EOD!AP12</f>
        <v>100</v>
      </c>
      <c r="J12">
        <f>BYPL_EOD!AO12+BYPL_EOD!AP12</f>
        <v>1.31</v>
      </c>
      <c r="K12">
        <f>MES_EOD!AO12+MES_EOD!AP12</f>
        <v>3</v>
      </c>
      <c r="L12">
        <f>NDMC_EOD!AO12+NDMC_EOD!AP12</f>
        <v>14</v>
      </c>
      <c r="M12">
        <f>TPDDL_EOD!AO12+TPDDL_EOD!AP12</f>
        <v>30</v>
      </c>
      <c r="N12">
        <f t="shared" si="0"/>
        <v>148.31</v>
      </c>
      <c r="O12" s="154">
        <f t="shared" si="1"/>
        <v>-5.6100000000000136</v>
      </c>
      <c r="P12">
        <v>96.217382509608242</v>
      </c>
      <c r="Q12">
        <v>1.260447710875868</v>
      </c>
      <c r="R12">
        <v>2.8865214752882471</v>
      </c>
      <c r="S12">
        <v>13.470433551345154</v>
      </c>
      <c r="T12">
        <v>28.865214752882473</v>
      </c>
      <c r="U12" s="156">
        <f t="shared" si="2"/>
        <v>142.69999999999999</v>
      </c>
      <c r="V12" s="154">
        <f t="shared" si="3"/>
        <v>0</v>
      </c>
      <c r="Y12">
        <f>BAWANA!BA12+BAWANA!BB12</f>
        <v>3.65</v>
      </c>
      <c r="Z12">
        <f>BAWANA!BH12+BAWANA!BI12</f>
        <v>3.65</v>
      </c>
      <c r="AA12">
        <f>BAWANA!AB12+BAWANA!AC12</f>
        <v>3.65</v>
      </c>
      <c r="AB12">
        <f>BAWANA!AI12+BAWANA!AJ12</f>
        <v>3.65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142.69999999999999</v>
      </c>
      <c r="E13">
        <f>BAWANA!AQ13</f>
        <v>0</v>
      </c>
      <c r="F13">
        <f t="shared" si="4"/>
        <v>752</v>
      </c>
      <c r="G13">
        <f t="shared" si="5"/>
        <v>142.69999999999999</v>
      </c>
      <c r="H13" s="154"/>
      <c r="I13">
        <f>BRPL_EOD!AO13+BRPL_EOD!AP13</f>
        <v>100</v>
      </c>
      <c r="J13">
        <f>BYPL_EOD!AO13+BYPL_EOD!AP13</f>
        <v>1.31</v>
      </c>
      <c r="K13">
        <f>MES_EOD!AO13+MES_EOD!AP13</f>
        <v>3</v>
      </c>
      <c r="L13">
        <f>NDMC_EOD!AO13+NDMC_EOD!AP13</f>
        <v>14</v>
      </c>
      <c r="M13">
        <f>TPDDL_EOD!AO13+TPDDL_EOD!AP13</f>
        <v>30</v>
      </c>
      <c r="N13">
        <f t="shared" si="0"/>
        <v>148.31</v>
      </c>
      <c r="O13" s="154">
        <f t="shared" si="1"/>
        <v>-5.6100000000000136</v>
      </c>
      <c r="P13">
        <v>96.217382509608242</v>
      </c>
      <c r="Q13">
        <v>1.260447710875868</v>
      </c>
      <c r="R13">
        <v>2.8865214752882471</v>
      </c>
      <c r="S13">
        <v>13.470433551345154</v>
      </c>
      <c r="T13">
        <v>28.865214752882473</v>
      </c>
      <c r="U13" s="156">
        <f t="shared" si="2"/>
        <v>142.69999999999999</v>
      </c>
      <c r="V13" s="154">
        <f t="shared" si="3"/>
        <v>0</v>
      </c>
      <c r="Y13">
        <f>BAWANA!BA13+BAWANA!BB13</f>
        <v>3.65</v>
      </c>
      <c r="Z13">
        <f>BAWANA!BH13+BAWANA!BI13</f>
        <v>3.65</v>
      </c>
      <c r="AA13">
        <f>BAWANA!AB13+BAWANA!AC13</f>
        <v>3.65</v>
      </c>
      <c r="AB13">
        <f>BAWANA!AI13+BAWANA!AJ13</f>
        <v>3.65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152.69999999999999</v>
      </c>
      <c r="E14">
        <f>BAWANA!AQ14</f>
        <v>0</v>
      </c>
      <c r="F14">
        <f t="shared" si="4"/>
        <v>752</v>
      </c>
      <c r="G14">
        <f t="shared" si="5"/>
        <v>152.69999999999999</v>
      </c>
      <c r="H14" s="154"/>
      <c r="I14">
        <f>BRPL_EOD!AO14+BRPL_EOD!AP14</f>
        <v>100</v>
      </c>
      <c r="J14">
        <f>BYPL_EOD!AO14+BYPL_EOD!AP14</f>
        <v>5.7</v>
      </c>
      <c r="K14">
        <f>MES_EOD!AO14+MES_EOD!AP14</f>
        <v>3</v>
      </c>
      <c r="L14">
        <f>NDMC_EOD!AO14+NDMC_EOD!AP14</f>
        <v>14</v>
      </c>
      <c r="M14">
        <f>TPDDL_EOD!AO14+TPDDL_EOD!AP14</f>
        <v>30</v>
      </c>
      <c r="N14">
        <f t="shared" si="0"/>
        <v>152.69999999999999</v>
      </c>
      <c r="O14" s="154">
        <f t="shared" si="1"/>
        <v>0</v>
      </c>
      <c r="P14">
        <v>100</v>
      </c>
      <c r="Q14">
        <v>5.7</v>
      </c>
      <c r="R14">
        <v>3</v>
      </c>
      <c r="S14">
        <v>14</v>
      </c>
      <c r="T14">
        <v>30</v>
      </c>
      <c r="U14" s="156">
        <f t="shared" si="2"/>
        <v>152.69999999999999</v>
      </c>
      <c r="V14" s="154">
        <f t="shared" si="3"/>
        <v>0</v>
      </c>
      <c r="Y14">
        <f>BAWANA!BA14+BAWANA!BB14</f>
        <v>3.65</v>
      </c>
      <c r="Z14">
        <f>BAWANA!BH14+BAWANA!BI14</f>
        <v>3.65</v>
      </c>
      <c r="AA14">
        <f>BAWANA!AB14+BAWANA!AC14</f>
        <v>3.65</v>
      </c>
      <c r="AB14">
        <f>BAWANA!AI14+BAWANA!AJ14</f>
        <v>3.65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152.69999999999999</v>
      </c>
      <c r="E15">
        <f>BAWANA!AQ15</f>
        <v>0</v>
      </c>
      <c r="F15">
        <f t="shared" si="4"/>
        <v>752</v>
      </c>
      <c r="G15">
        <f t="shared" si="5"/>
        <v>152.69999999999999</v>
      </c>
      <c r="H15" s="154"/>
      <c r="I15">
        <f>BRPL_EOD!AO15+BRPL_EOD!AP15</f>
        <v>100</v>
      </c>
      <c r="J15">
        <f>BYPL_EOD!AO15+BYPL_EOD!AP15</f>
        <v>5.7</v>
      </c>
      <c r="K15">
        <f>MES_EOD!AO15+MES_EOD!AP15</f>
        <v>3</v>
      </c>
      <c r="L15">
        <f>NDMC_EOD!AO15+NDMC_EOD!AP15</f>
        <v>14</v>
      </c>
      <c r="M15">
        <f>TPDDL_EOD!AO15+TPDDL_EOD!AP15</f>
        <v>30</v>
      </c>
      <c r="N15">
        <f t="shared" si="0"/>
        <v>152.69999999999999</v>
      </c>
      <c r="O15" s="154">
        <f t="shared" si="1"/>
        <v>0</v>
      </c>
      <c r="P15">
        <v>100</v>
      </c>
      <c r="Q15">
        <v>5.7</v>
      </c>
      <c r="R15">
        <v>3</v>
      </c>
      <c r="S15">
        <v>14</v>
      </c>
      <c r="T15">
        <v>30</v>
      </c>
      <c r="U15" s="156">
        <f t="shared" si="2"/>
        <v>152.69999999999999</v>
      </c>
      <c r="V15" s="154">
        <f t="shared" si="3"/>
        <v>0</v>
      </c>
      <c r="Y15">
        <f>BAWANA!BA15+BAWANA!BB15</f>
        <v>3.65</v>
      </c>
      <c r="Z15">
        <f>BAWANA!BH15+BAWANA!BI15</f>
        <v>3.65</v>
      </c>
      <c r="AA15">
        <f>BAWANA!AB15+BAWANA!AC15</f>
        <v>3.65</v>
      </c>
      <c r="AB15">
        <f>BAWANA!AI15+BAWANA!AJ15</f>
        <v>3.65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152.69999999999999</v>
      </c>
      <c r="E16">
        <f>BAWANA!AQ16</f>
        <v>0</v>
      </c>
      <c r="F16">
        <f t="shared" si="4"/>
        <v>752</v>
      </c>
      <c r="G16">
        <f t="shared" si="5"/>
        <v>152.69999999999999</v>
      </c>
      <c r="H16" s="154"/>
      <c r="I16">
        <f>BRPL_EOD!AO16+BRPL_EOD!AP16</f>
        <v>100</v>
      </c>
      <c r="J16">
        <f>BYPL_EOD!AO16+BYPL_EOD!AP16</f>
        <v>5.7</v>
      </c>
      <c r="K16">
        <f>MES_EOD!AO16+MES_EOD!AP16</f>
        <v>3</v>
      </c>
      <c r="L16">
        <f>NDMC_EOD!AO16+NDMC_EOD!AP16</f>
        <v>14</v>
      </c>
      <c r="M16">
        <f>TPDDL_EOD!AO16+TPDDL_EOD!AP16</f>
        <v>30</v>
      </c>
      <c r="N16">
        <f t="shared" si="0"/>
        <v>152.69999999999999</v>
      </c>
      <c r="O16" s="154">
        <f t="shared" si="1"/>
        <v>0</v>
      </c>
      <c r="P16">
        <v>100</v>
      </c>
      <c r="Q16">
        <v>5.7</v>
      </c>
      <c r="R16">
        <v>3</v>
      </c>
      <c r="S16">
        <v>14</v>
      </c>
      <c r="T16">
        <v>30</v>
      </c>
      <c r="U16" s="156">
        <f t="shared" si="2"/>
        <v>152.69999999999999</v>
      </c>
      <c r="V16" s="154">
        <f t="shared" si="3"/>
        <v>0</v>
      </c>
      <c r="Y16">
        <f>BAWANA!BA16+BAWANA!BB16</f>
        <v>3.65</v>
      </c>
      <c r="Z16">
        <f>BAWANA!BH16+BAWANA!BI16</f>
        <v>3.65</v>
      </c>
      <c r="AA16">
        <f>BAWANA!AB16+BAWANA!AC16</f>
        <v>3.65</v>
      </c>
      <c r="AB16">
        <f>BAWANA!AI16+BAWANA!AJ16</f>
        <v>3.65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152.69999999999999</v>
      </c>
      <c r="E17">
        <f>BAWANA!AQ17</f>
        <v>0</v>
      </c>
      <c r="F17">
        <f t="shared" si="4"/>
        <v>752</v>
      </c>
      <c r="G17">
        <f t="shared" si="5"/>
        <v>152.69999999999999</v>
      </c>
      <c r="H17" s="154"/>
      <c r="I17">
        <f>BRPL_EOD!AO17+BRPL_EOD!AP17</f>
        <v>100</v>
      </c>
      <c r="J17">
        <f>BYPL_EOD!AO17+BYPL_EOD!AP17</f>
        <v>5.7</v>
      </c>
      <c r="K17">
        <f>MES_EOD!AO17+MES_EOD!AP17</f>
        <v>3</v>
      </c>
      <c r="L17">
        <f>NDMC_EOD!AO17+NDMC_EOD!AP17</f>
        <v>14</v>
      </c>
      <c r="M17">
        <f>TPDDL_EOD!AO17+TPDDL_EOD!AP17</f>
        <v>30</v>
      </c>
      <c r="N17">
        <f t="shared" si="0"/>
        <v>152.69999999999999</v>
      </c>
      <c r="O17" s="154">
        <f t="shared" si="1"/>
        <v>0</v>
      </c>
      <c r="P17">
        <v>100</v>
      </c>
      <c r="Q17">
        <v>5.7</v>
      </c>
      <c r="R17">
        <v>3</v>
      </c>
      <c r="S17">
        <v>14</v>
      </c>
      <c r="T17">
        <v>30</v>
      </c>
      <c r="U17" s="156">
        <f t="shared" si="2"/>
        <v>152.69999999999999</v>
      </c>
      <c r="V17" s="154">
        <f t="shared" si="3"/>
        <v>0</v>
      </c>
      <c r="Y17">
        <f>BAWANA!BA17+BAWANA!BB17</f>
        <v>3.65</v>
      </c>
      <c r="Z17">
        <f>BAWANA!BH17+BAWANA!BI17</f>
        <v>3.65</v>
      </c>
      <c r="AA17">
        <f>BAWANA!AB17+BAWANA!AC17</f>
        <v>3.65</v>
      </c>
      <c r="AB17">
        <f>BAWANA!AI17+BAWANA!AJ17</f>
        <v>3.65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152.69999999999999</v>
      </c>
      <c r="E18">
        <f>BAWANA!AQ18</f>
        <v>0</v>
      </c>
      <c r="F18">
        <f t="shared" si="4"/>
        <v>752</v>
      </c>
      <c r="G18">
        <f t="shared" si="5"/>
        <v>152.69999999999999</v>
      </c>
      <c r="H18" s="154"/>
      <c r="I18">
        <f>BRPL_EOD!AO18+BRPL_EOD!AP18</f>
        <v>100</v>
      </c>
      <c r="J18">
        <f>BYPL_EOD!AO18+BYPL_EOD!AP18</f>
        <v>5.7</v>
      </c>
      <c r="K18">
        <f>MES_EOD!AO18+MES_EOD!AP18</f>
        <v>3</v>
      </c>
      <c r="L18">
        <f>NDMC_EOD!AO18+NDMC_EOD!AP18</f>
        <v>14</v>
      </c>
      <c r="M18">
        <f>TPDDL_EOD!AO18+TPDDL_EOD!AP18</f>
        <v>30</v>
      </c>
      <c r="N18">
        <f t="shared" si="0"/>
        <v>152.69999999999999</v>
      </c>
      <c r="O18" s="154">
        <f t="shared" si="1"/>
        <v>0</v>
      </c>
      <c r="P18">
        <v>100</v>
      </c>
      <c r="Q18">
        <v>5.7</v>
      </c>
      <c r="R18">
        <v>3</v>
      </c>
      <c r="S18">
        <v>14</v>
      </c>
      <c r="T18">
        <v>30</v>
      </c>
      <c r="U18" s="156">
        <f t="shared" si="2"/>
        <v>152.69999999999999</v>
      </c>
      <c r="V18" s="154">
        <f t="shared" si="3"/>
        <v>0</v>
      </c>
      <c r="Y18">
        <f>BAWANA!BA18+BAWANA!BB18</f>
        <v>3.65</v>
      </c>
      <c r="Z18">
        <f>BAWANA!BH18+BAWANA!BI18</f>
        <v>3.65</v>
      </c>
      <c r="AA18">
        <f>BAWANA!AB18+BAWANA!AC18</f>
        <v>3.65</v>
      </c>
      <c r="AB18">
        <f>BAWANA!AI18+BAWANA!AJ18</f>
        <v>3.65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152.69999999999999</v>
      </c>
      <c r="E19">
        <f>BAWANA!AQ19</f>
        <v>0</v>
      </c>
      <c r="F19">
        <f t="shared" si="4"/>
        <v>752</v>
      </c>
      <c r="G19">
        <f t="shared" si="5"/>
        <v>152.69999999999999</v>
      </c>
      <c r="H19" s="154"/>
      <c r="I19">
        <f>BRPL_EOD!AO19+BRPL_EOD!AP19</f>
        <v>100</v>
      </c>
      <c r="J19">
        <f>BYPL_EOD!AO19+BYPL_EOD!AP19</f>
        <v>5.7</v>
      </c>
      <c r="K19">
        <f>MES_EOD!AO19+MES_EOD!AP19</f>
        <v>3</v>
      </c>
      <c r="L19">
        <f>NDMC_EOD!AO19+NDMC_EOD!AP19</f>
        <v>14</v>
      </c>
      <c r="M19">
        <f>TPDDL_EOD!AO19+TPDDL_EOD!AP19</f>
        <v>30</v>
      </c>
      <c r="N19">
        <f t="shared" si="0"/>
        <v>152.69999999999999</v>
      </c>
      <c r="O19" s="154">
        <f t="shared" si="1"/>
        <v>0</v>
      </c>
      <c r="P19">
        <v>100</v>
      </c>
      <c r="Q19">
        <v>5.7</v>
      </c>
      <c r="R19">
        <v>3</v>
      </c>
      <c r="S19">
        <v>14</v>
      </c>
      <c r="T19">
        <v>30</v>
      </c>
      <c r="U19" s="156">
        <f t="shared" si="2"/>
        <v>152.69999999999999</v>
      </c>
      <c r="V19" s="154">
        <f t="shared" si="3"/>
        <v>0</v>
      </c>
      <c r="Y19">
        <f>BAWANA!BA19+BAWANA!BB19</f>
        <v>3.65</v>
      </c>
      <c r="Z19">
        <f>BAWANA!BH19+BAWANA!BI19</f>
        <v>3.65</v>
      </c>
      <c r="AA19">
        <f>BAWANA!AB19+BAWANA!AC19</f>
        <v>3.65</v>
      </c>
      <c r="AB19">
        <f>BAWANA!AI19+BAWANA!AJ19</f>
        <v>3.65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152.69999999999999</v>
      </c>
      <c r="E20">
        <f>BAWANA!AQ20</f>
        <v>0</v>
      </c>
      <c r="F20">
        <f t="shared" si="4"/>
        <v>752</v>
      </c>
      <c r="G20">
        <f t="shared" si="5"/>
        <v>152.69999999999999</v>
      </c>
      <c r="H20" s="154"/>
      <c r="I20">
        <f>BRPL_EOD!AO20+BRPL_EOD!AP20</f>
        <v>100</v>
      </c>
      <c r="J20">
        <f>BYPL_EOD!AO20+BYPL_EOD!AP20</f>
        <v>5.7</v>
      </c>
      <c r="K20">
        <f>MES_EOD!AO20+MES_EOD!AP20</f>
        <v>3</v>
      </c>
      <c r="L20">
        <f>NDMC_EOD!AO20+NDMC_EOD!AP20</f>
        <v>14</v>
      </c>
      <c r="M20">
        <f>TPDDL_EOD!AO20+TPDDL_EOD!AP20</f>
        <v>30</v>
      </c>
      <c r="N20">
        <f t="shared" si="0"/>
        <v>152.69999999999999</v>
      </c>
      <c r="O20" s="154">
        <f t="shared" si="1"/>
        <v>0</v>
      </c>
      <c r="P20">
        <v>100</v>
      </c>
      <c r="Q20">
        <v>5.7</v>
      </c>
      <c r="R20">
        <v>3</v>
      </c>
      <c r="S20">
        <v>14</v>
      </c>
      <c r="T20">
        <v>30</v>
      </c>
      <c r="U20" s="156">
        <f t="shared" si="2"/>
        <v>152.69999999999999</v>
      </c>
      <c r="V20" s="154">
        <f t="shared" si="3"/>
        <v>0</v>
      </c>
      <c r="Y20">
        <f>BAWANA!BA20+BAWANA!BB20</f>
        <v>3.65</v>
      </c>
      <c r="Z20">
        <f>BAWANA!BH20+BAWANA!BI20</f>
        <v>3.65</v>
      </c>
      <c r="AA20">
        <f>BAWANA!AB20+BAWANA!AC20</f>
        <v>3.65</v>
      </c>
      <c r="AB20">
        <f>BAWANA!AI20+BAWANA!AJ20</f>
        <v>3.65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152.69999999999999</v>
      </c>
      <c r="E21">
        <f>BAWANA!AQ21</f>
        <v>0</v>
      </c>
      <c r="F21">
        <f t="shared" si="4"/>
        <v>752</v>
      </c>
      <c r="G21">
        <f t="shared" si="5"/>
        <v>152.69999999999999</v>
      </c>
      <c r="H21" s="154"/>
      <c r="I21">
        <f>BRPL_EOD!AO21+BRPL_EOD!AP21</f>
        <v>100</v>
      </c>
      <c r="J21">
        <f>BYPL_EOD!AO21+BYPL_EOD!AP21</f>
        <v>5.7</v>
      </c>
      <c r="K21">
        <f>MES_EOD!AO21+MES_EOD!AP21</f>
        <v>3</v>
      </c>
      <c r="L21">
        <f>NDMC_EOD!AO21+NDMC_EOD!AP21</f>
        <v>14</v>
      </c>
      <c r="M21">
        <f>TPDDL_EOD!AO21+TPDDL_EOD!AP21</f>
        <v>30</v>
      </c>
      <c r="N21">
        <f t="shared" si="0"/>
        <v>152.69999999999999</v>
      </c>
      <c r="O21" s="154">
        <f t="shared" si="1"/>
        <v>0</v>
      </c>
      <c r="P21">
        <v>100</v>
      </c>
      <c r="Q21">
        <v>5.7</v>
      </c>
      <c r="R21">
        <v>3</v>
      </c>
      <c r="S21">
        <v>14</v>
      </c>
      <c r="T21">
        <v>30</v>
      </c>
      <c r="U21" s="156">
        <f t="shared" si="2"/>
        <v>152.69999999999999</v>
      </c>
      <c r="V21" s="154">
        <f t="shared" si="3"/>
        <v>0</v>
      </c>
      <c r="Y21">
        <f>BAWANA!BA21+BAWANA!BB21</f>
        <v>3.65</v>
      </c>
      <c r="Z21">
        <f>BAWANA!BH21+BAWANA!BI21</f>
        <v>3.65</v>
      </c>
      <c r="AA21">
        <f>BAWANA!AB21+BAWANA!AC21</f>
        <v>3.65</v>
      </c>
      <c r="AB21">
        <f>BAWANA!AI21+BAWANA!AJ21</f>
        <v>3.65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152.69999999999999</v>
      </c>
      <c r="E22">
        <f>BAWANA!AQ22</f>
        <v>0</v>
      </c>
      <c r="F22">
        <f t="shared" si="4"/>
        <v>752</v>
      </c>
      <c r="G22">
        <f t="shared" si="5"/>
        <v>152.69999999999999</v>
      </c>
      <c r="H22" s="154"/>
      <c r="I22">
        <f>BRPL_EOD!AO22+BRPL_EOD!AP22</f>
        <v>100</v>
      </c>
      <c r="J22">
        <f>BYPL_EOD!AO22+BYPL_EOD!AP22</f>
        <v>5.7</v>
      </c>
      <c r="K22">
        <f>MES_EOD!AO22+MES_EOD!AP22</f>
        <v>3</v>
      </c>
      <c r="L22">
        <f>NDMC_EOD!AO22+NDMC_EOD!AP22</f>
        <v>14</v>
      </c>
      <c r="M22">
        <f>TPDDL_EOD!AO22+TPDDL_EOD!AP22</f>
        <v>30</v>
      </c>
      <c r="N22">
        <f t="shared" si="0"/>
        <v>152.69999999999999</v>
      </c>
      <c r="O22" s="154">
        <f t="shared" si="1"/>
        <v>0</v>
      </c>
      <c r="P22">
        <v>100</v>
      </c>
      <c r="Q22">
        <v>5.7</v>
      </c>
      <c r="R22">
        <v>3</v>
      </c>
      <c r="S22">
        <v>14</v>
      </c>
      <c r="T22">
        <v>30</v>
      </c>
      <c r="U22" s="156">
        <f t="shared" si="2"/>
        <v>152.69999999999999</v>
      </c>
      <c r="V22" s="154">
        <f t="shared" si="3"/>
        <v>0</v>
      </c>
      <c r="Y22">
        <f>BAWANA!BA22+BAWANA!BB22</f>
        <v>3.65</v>
      </c>
      <c r="Z22">
        <f>BAWANA!BH22+BAWANA!BI22</f>
        <v>3.65</v>
      </c>
      <c r="AA22">
        <f>BAWANA!AB22+BAWANA!AC22</f>
        <v>3.65</v>
      </c>
      <c r="AB22">
        <f>BAWANA!AI22+BAWANA!AJ22</f>
        <v>3.65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152.69999999999999</v>
      </c>
      <c r="E23">
        <f>BAWANA!AQ23</f>
        <v>0</v>
      </c>
      <c r="F23">
        <f t="shared" si="4"/>
        <v>752</v>
      </c>
      <c r="G23">
        <f t="shared" si="5"/>
        <v>152.69999999999999</v>
      </c>
      <c r="H23" s="154"/>
      <c r="I23">
        <f>BRPL_EOD!AO23+BRPL_EOD!AP23</f>
        <v>100</v>
      </c>
      <c r="J23">
        <f>BYPL_EOD!AO23+BYPL_EOD!AP23</f>
        <v>5.7</v>
      </c>
      <c r="K23">
        <f>MES_EOD!AO23+MES_EOD!AP23</f>
        <v>3</v>
      </c>
      <c r="L23">
        <f>NDMC_EOD!AO23+NDMC_EOD!AP23</f>
        <v>14</v>
      </c>
      <c r="M23">
        <f>TPDDL_EOD!AO23+TPDDL_EOD!AP23</f>
        <v>30</v>
      </c>
      <c r="N23">
        <f t="shared" si="0"/>
        <v>152.69999999999999</v>
      </c>
      <c r="O23" s="154">
        <f t="shared" si="1"/>
        <v>0</v>
      </c>
      <c r="P23">
        <v>100</v>
      </c>
      <c r="Q23">
        <v>5.7</v>
      </c>
      <c r="R23">
        <v>3</v>
      </c>
      <c r="S23">
        <v>14</v>
      </c>
      <c r="T23">
        <v>30</v>
      </c>
      <c r="U23" s="156">
        <f t="shared" si="2"/>
        <v>152.69999999999999</v>
      </c>
      <c r="V23" s="154">
        <f t="shared" si="3"/>
        <v>0</v>
      </c>
      <c r="Y23">
        <f>BAWANA!BA23+BAWANA!BB23</f>
        <v>3.65</v>
      </c>
      <c r="Z23">
        <f>BAWANA!BH23+BAWANA!BI23</f>
        <v>3.65</v>
      </c>
      <c r="AA23">
        <f>BAWANA!AB23+BAWANA!AC23</f>
        <v>3.65</v>
      </c>
      <c r="AB23">
        <f>BAWANA!AI23+BAWANA!AJ23</f>
        <v>3.65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152.69999999999999</v>
      </c>
      <c r="E24">
        <f>BAWANA!AQ24</f>
        <v>0</v>
      </c>
      <c r="F24">
        <f t="shared" si="4"/>
        <v>752</v>
      </c>
      <c r="G24">
        <f t="shared" si="5"/>
        <v>152.69999999999999</v>
      </c>
      <c r="H24" s="154"/>
      <c r="I24">
        <f>BRPL_EOD!AO24+BRPL_EOD!AP24</f>
        <v>100</v>
      </c>
      <c r="J24">
        <f>BYPL_EOD!AO24+BYPL_EOD!AP24</f>
        <v>5.7</v>
      </c>
      <c r="K24">
        <f>MES_EOD!AO24+MES_EOD!AP24</f>
        <v>3</v>
      </c>
      <c r="L24">
        <f>NDMC_EOD!AO24+NDMC_EOD!AP24</f>
        <v>14</v>
      </c>
      <c r="M24">
        <f>TPDDL_EOD!AO24+TPDDL_EOD!AP24</f>
        <v>30</v>
      </c>
      <c r="N24">
        <f t="shared" si="0"/>
        <v>152.69999999999999</v>
      </c>
      <c r="O24" s="154">
        <f t="shared" si="1"/>
        <v>0</v>
      </c>
      <c r="P24">
        <v>100</v>
      </c>
      <c r="Q24">
        <v>5.7</v>
      </c>
      <c r="R24">
        <v>3</v>
      </c>
      <c r="S24">
        <v>14</v>
      </c>
      <c r="T24">
        <v>30</v>
      </c>
      <c r="U24" s="156">
        <f t="shared" si="2"/>
        <v>152.69999999999999</v>
      </c>
      <c r="V24" s="154">
        <f t="shared" si="3"/>
        <v>0</v>
      </c>
      <c r="Y24">
        <f>BAWANA!BA24+BAWANA!BB24</f>
        <v>3.65</v>
      </c>
      <c r="Z24">
        <f>BAWANA!BH24+BAWANA!BI24</f>
        <v>3.65</v>
      </c>
      <c r="AA24">
        <f>BAWANA!AB24+BAWANA!AC24</f>
        <v>3.65</v>
      </c>
      <c r="AB24">
        <f>BAWANA!AI24+BAWANA!AJ24</f>
        <v>3.65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152.69999999999999</v>
      </c>
      <c r="E25">
        <f>BAWANA!AQ25</f>
        <v>0</v>
      </c>
      <c r="F25">
        <f t="shared" si="4"/>
        <v>752</v>
      </c>
      <c r="G25">
        <f t="shared" si="5"/>
        <v>152.69999999999999</v>
      </c>
      <c r="H25" s="154"/>
      <c r="I25">
        <f>BRPL_EOD!AO25+BRPL_EOD!AP25</f>
        <v>100</v>
      </c>
      <c r="J25">
        <f>BYPL_EOD!AO25+BYPL_EOD!AP25</f>
        <v>5.7</v>
      </c>
      <c r="K25">
        <f>MES_EOD!AO25+MES_EOD!AP25</f>
        <v>3</v>
      </c>
      <c r="L25">
        <f>NDMC_EOD!AO25+NDMC_EOD!AP25</f>
        <v>14</v>
      </c>
      <c r="M25">
        <f>TPDDL_EOD!AO25+TPDDL_EOD!AP25</f>
        <v>30</v>
      </c>
      <c r="N25">
        <f t="shared" si="0"/>
        <v>152.69999999999999</v>
      </c>
      <c r="O25" s="154">
        <f t="shared" si="1"/>
        <v>0</v>
      </c>
      <c r="P25">
        <v>100</v>
      </c>
      <c r="Q25">
        <v>5.7</v>
      </c>
      <c r="R25">
        <v>3</v>
      </c>
      <c r="S25">
        <v>14</v>
      </c>
      <c r="T25">
        <v>30</v>
      </c>
      <c r="U25" s="156">
        <f t="shared" si="2"/>
        <v>152.69999999999999</v>
      </c>
      <c r="V25" s="154">
        <f t="shared" si="3"/>
        <v>0</v>
      </c>
      <c r="Y25">
        <f>BAWANA!BA25+BAWANA!BB25</f>
        <v>3.65</v>
      </c>
      <c r="Z25">
        <f>BAWANA!BH25+BAWANA!BI25</f>
        <v>3.65</v>
      </c>
      <c r="AA25">
        <f>BAWANA!AB25+BAWANA!AC25</f>
        <v>3.65</v>
      </c>
      <c r="AB25">
        <f>BAWANA!AI25+BAWANA!AJ25</f>
        <v>3.65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152.69999999999999</v>
      </c>
      <c r="E26">
        <f>BAWANA!AQ26</f>
        <v>0</v>
      </c>
      <c r="F26">
        <f t="shared" si="4"/>
        <v>752</v>
      </c>
      <c r="G26">
        <f t="shared" si="5"/>
        <v>152.69999999999999</v>
      </c>
      <c r="H26" s="154"/>
      <c r="I26">
        <f>BRPL_EOD!AO26+BRPL_EOD!AP26</f>
        <v>100</v>
      </c>
      <c r="J26">
        <f>BYPL_EOD!AO26+BYPL_EOD!AP26</f>
        <v>5.7</v>
      </c>
      <c r="K26">
        <f>MES_EOD!AO26+MES_EOD!AP26</f>
        <v>3</v>
      </c>
      <c r="L26">
        <f>NDMC_EOD!AO26+NDMC_EOD!AP26</f>
        <v>14</v>
      </c>
      <c r="M26">
        <f>TPDDL_EOD!AO26+TPDDL_EOD!AP26</f>
        <v>30</v>
      </c>
      <c r="N26">
        <f t="shared" si="0"/>
        <v>152.69999999999999</v>
      </c>
      <c r="O26" s="154">
        <f t="shared" si="1"/>
        <v>0</v>
      </c>
      <c r="P26">
        <v>100</v>
      </c>
      <c r="Q26">
        <v>5.7</v>
      </c>
      <c r="R26">
        <v>3</v>
      </c>
      <c r="S26">
        <v>14</v>
      </c>
      <c r="T26">
        <v>30</v>
      </c>
      <c r="U26" s="156">
        <f t="shared" si="2"/>
        <v>152.69999999999999</v>
      </c>
      <c r="V26" s="154">
        <f t="shared" si="3"/>
        <v>0</v>
      </c>
      <c r="Y26">
        <f>BAWANA!BA26+BAWANA!BB26</f>
        <v>3.65</v>
      </c>
      <c r="Z26">
        <f>BAWANA!BH26+BAWANA!BI26</f>
        <v>3.65</v>
      </c>
      <c r="AA26">
        <f>BAWANA!AB26+BAWANA!AC26</f>
        <v>3.65</v>
      </c>
      <c r="AB26">
        <f>BAWANA!AI26+BAWANA!AJ26</f>
        <v>3.65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152.69999999999999</v>
      </c>
      <c r="E27">
        <f>BAWANA!AQ27</f>
        <v>0</v>
      </c>
      <c r="F27">
        <f t="shared" si="4"/>
        <v>752</v>
      </c>
      <c r="G27">
        <f t="shared" si="5"/>
        <v>152.69999999999999</v>
      </c>
      <c r="H27" s="154"/>
      <c r="I27">
        <f>BRPL_EOD!AO27+BRPL_EOD!AP27</f>
        <v>100</v>
      </c>
      <c r="J27">
        <f>BYPL_EOD!AO27+BYPL_EOD!AP27</f>
        <v>5.7</v>
      </c>
      <c r="K27">
        <f>MES_EOD!AO27+MES_EOD!AP27</f>
        <v>3</v>
      </c>
      <c r="L27">
        <f>NDMC_EOD!AO27+NDMC_EOD!AP27</f>
        <v>14</v>
      </c>
      <c r="M27">
        <f>TPDDL_EOD!AO27+TPDDL_EOD!AP27</f>
        <v>30</v>
      </c>
      <c r="N27">
        <f t="shared" si="0"/>
        <v>152.69999999999999</v>
      </c>
      <c r="O27" s="154">
        <f t="shared" si="1"/>
        <v>0</v>
      </c>
      <c r="P27">
        <v>100</v>
      </c>
      <c r="Q27">
        <v>5.7</v>
      </c>
      <c r="R27">
        <v>3</v>
      </c>
      <c r="S27">
        <v>14</v>
      </c>
      <c r="T27">
        <v>30</v>
      </c>
      <c r="U27" s="156">
        <f t="shared" si="2"/>
        <v>152.69999999999999</v>
      </c>
      <c r="V27" s="154">
        <f t="shared" si="3"/>
        <v>0</v>
      </c>
      <c r="Y27">
        <f>BAWANA!BA27+BAWANA!BB27</f>
        <v>3.65</v>
      </c>
      <c r="Z27">
        <f>BAWANA!BH27+BAWANA!BI27</f>
        <v>3.65</v>
      </c>
      <c r="AA27">
        <f>BAWANA!AB27+BAWANA!AC27</f>
        <v>3.65</v>
      </c>
      <c r="AB27">
        <f>BAWANA!AI27+BAWANA!AJ27</f>
        <v>3.65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152.69999999999999</v>
      </c>
      <c r="E28">
        <f>BAWANA!AQ28</f>
        <v>0</v>
      </c>
      <c r="F28">
        <f t="shared" si="4"/>
        <v>752</v>
      </c>
      <c r="G28">
        <f t="shared" si="5"/>
        <v>152.69999999999999</v>
      </c>
      <c r="H28" s="154"/>
      <c r="I28">
        <f>BRPL_EOD!AO28+BRPL_EOD!AP28</f>
        <v>100</v>
      </c>
      <c r="J28">
        <f>BYPL_EOD!AO28+BYPL_EOD!AP28</f>
        <v>5.7</v>
      </c>
      <c r="K28">
        <f>MES_EOD!AO28+MES_EOD!AP28</f>
        <v>3</v>
      </c>
      <c r="L28">
        <f>NDMC_EOD!AO28+NDMC_EOD!AP28</f>
        <v>14</v>
      </c>
      <c r="M28">
        <f>TPDDL_EOD!AO28+TPDDL_EOD!AP28</f>
        <v>30</v>
      </c>
      <c r="N28">
        <f t="shared" si="0"/>
        <v>152.69999999999999</v>
      </c>
      <c r="O28" s="154">
        <f t="shared" si="1"/>
        <v>0</v>
      </c>
      <c r="P28">
        <v>100</v>
      </c>
      <c r="Q28">
        <v>5.7</v>
      </c>
      <c r="R28">
        <v>3</v>
      </c>
      <c r="S28">
        <v>14</v>
      </c>
      <c r="T28">
        <v>30</v>
      </c>
      <c r="U28" s="156">
        <f t="shared" si="2"/>
        <v>152.69999999999999</v>
      </c>
      <c r="V28" s="154">
        <f t="shared" si="3"/>
        <v>0</v>
      </c>
      <c r="Y28">
        <f>BAWANA!BA28+BAWANA!BB28</f>
        <v>3.65</v>
      </c>
      <c r="Z28">
        <f>BAWANA!BH28+BAWANA!BI28</f>
        <v>3.65</v>
      </c>
      <c r="AA28">
        <f>BAWANA!AB28+BAWANA!AC28</f>
        <v>3.65</v>
      </c>
      <c r="AB28">
        <f>BAWANA!AI28+BAWANA!AJ28</f>
        <v>3.65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152.69999999999999</v>
      </c>
      <c r="E29">
        <f>BAWANA!AQ29</f>
        <v>0</v>
      </c>
      <c r="F29">
        <f t="shared" si="4"/>
        <v>752</v>
      </c>
      <c r="G29">
        <f t="shared" si="5"/>
        <v>152.69999999999999</v>
      </c>
      <c r="H29" s="154"/>
      <c r="I29">
        <f>BRPL_EOD!AO29+BRPL_EOD!AP29</f>
        <v>100</v>
      </c>
      <c r="J29">
        <f>BYPL_EOD!AO29+BYPL_EOD!AP29</f>
        <v>5.7</v>
      </c>
      <c r="K29">
        <f>MES_EOD!AO29+MES_EOD!AP29</f>
        <v>3</v>
      </c>
      <c r="L29">
        <f>NDMC_EOD!AO29+NDMC_EOD!AP29</f>
        <v>14</v>
      </c>
      <c r="M29">
        <f>TPDDL_EOD!AO29+TPDDL_EOD!AP29</f>
        <v>30</v>
      </c>
      <c r="N29">
        <f t="shared" si="0"/>
        <v>152.69999999999999</v>
      </c>
      <c r="O29" s="154">
        <f t="shared" si="1"/>
        <v>0</v>
      </c>
      <c r="P29">
        <v>100</v>
      </c>
      <c r="Q29">
        <v>5.7</v>
      </c>
      <c r="R29">
        <v>3</v>
      </c>
      <c r="S29">
        <v>14</v>
      </c>
      <c r="T29">
        <v>30</v>
      </c>
      <c r="U29" s="156">
        <f t="shared" si="2"/>
        <v>152.69999999999999</v>
      </c>
      <c r="V29" s="154">
        <f t="shared" si="3"/>
        <v>0</v>
      </c>
      <c r="Y29">
        <f>BAWANA!BA29+BAWANA!BB29</f>
        <v>3.65</v>
      </c>
      <c r="Z29">
        <f>BAWANA!BH29+BAWANA!BI29</f>
        <v>3.65</v>
      </c>
      <c r="AA29">
        <f>BAWANA!AB29+BAWANA!AC29</f>
        <v>3.65</v>
      </c>
      <c r="AB29">
        <f>BAWANA!AI29+BAWANA!AJ29</f>
        <v>3.65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152.69999999999999</v>
      </c>
      <c r="E30">
        <f>BAWANA!AQ30</f>
        <v>0</v>
      </c>
      <c r="F30">
        <f t="shared" si="4"/>
        <v>752</v>
      </c>
      <c r="G30">
        <f t="shared" si="5"/>
        <v>152.69999999999999</v>
      </c>
      <c r="H30" s="154"/>
      <c r="I30">
        <f>BRPL_EOD!AO30+BRPL_EOD!AP30</f>
        <v>100</v>
      </c>
      <c r="J30">
        <f>BYPL_EOD!AO30+BYPL_EOD!AP30</f>
        <v>5.7</v>
      </c>
      <c r="K30">
        <f>MES_EOD!AO30+MES_EOD!AP30</f>
        <v>3</v>
      </c>
      <c r="L30">
        <f>NDMC_EOD!AO30+NDMC_EOD!AP30</f>
        <v>14</v>
      </c>
      <c r="M30">
        <f>TPDDL_EOD!AO30+TPDDL_EOD!AP30</f>
        <v>30</v>
      </c>
      <c r="N30">
        <f t="shared" si="0"/>
        <v>152.69999999999999</v>
      </c>
      <c r="O30" s="154">
        <f t="shared" si="1"/>
        <v>0</v>
      </c>
      <c r="P30">
        <v>100</v>
      </c>
      <c r="Q30">
        <v>5.7</v>
      </c>
      <c r="R30">
        <v>3</v>
      </c>
      <c r="S30">
        <v>14</v>
      </c>
      <c r="T30">
        <v>30</v>
      </c>
      <c r="U30" s="156">
        <f t="shared" si="2"/>
        <v>152.69999999999999</v>
      </c>
      <c r="V30" s="154">
        <f t="shared" si="3"/>
        <v>0</v>
      </c>
      <c r="Y30">
        <f>BAWANA!BA30+BAWANA!BB30</f>
        <v>3.65</v>
      </c>
      <c r="Z30">
        <f>BAWANA!BH30+BAWANA!BI30</f>
        <v>3.65</v>
      </c>
      <c r="AA30">
        <f>BAWANA!AB30+BAWANA!AC30</f>
        <v>3.65</v>
      </c>
      <c r="AB30">
        <f>BAWANA!AI30+BAWANA!AJ30</f>
        <v>3.65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152.69999999999999</v>
      </c>
      <c r="E31">
        <f>BAWANA!AQ31</f>
        <v>0</v>
      </c>
      <c r="F31">
        <f t="shared" si="4"/>
        <v>752</v>
      </c>
      <c r="G31">
        <f t="shared" si="5"/>
        <v>152.69999999999999</v>
      </c>
      <c r="H31" s="154"/>
      <c r="I31">
        <f>BRPL_EOD!AO31+BRPL_EOD!AP31</f>
        <v>100</v>
      </c>
      <c r="J31">
        <f>BYPL_EOD!AO31+BYPL_EOD!AP31</f>
        <v>5.7</v>
      </c>
      <c r="K31">
        <f>MES_EOD!AO31+MES_EOD!AP31</f>
        <v>3</v>
      </c>
      <c r="L31">
        <f>NDMC_EOD!AO31+NDMC_EOD!AP31</f>
        <v>14</v>
      </c>
      <c r="M31">
        <f>TPDDL_EOD!AO31+TPDDL_EOD!AP31</f>
        <v>30</v>
      </c>
      <c r="N31">
        <f t="shared" si="0"/>
        <v>152.69999999999999</v>
      </c>
      <c r="O31" s="154">
        <f t="shared" si="1"/>
        <v>0</v>
      </c>
      <c r="P31">
        <v>100</v>
      </c>
      <c r="Q31">
        <v>5.7</v>
      </c>
      <c r="R31">
        <v>3</v>
      </c>
      <c r="S31">
        <v>14</v>
      </c>
      <c r="T31">
        <v>30</v>
      </c>
      <c r="U31" s="156">
        <f t="shared" si="2"/>
        <v>152.69999999999999</v>
      </c>
      <c r="V31" s="154">
        <f t="shared" si="3"/>
        <v>0</v>
      </c>
      <c r="Y31">
        <f>BAWANA!BA31+BAWANA!BB31</f>
        <v>3.65</v>
      </c>
      <c r="Z31">
        <f>BAWANA!BH31+BAWANA!BI31</f>
        <v>3.65</v>
      </c>
      <c r="AA31">
        <f>BAWANA!AB31+BAWANA!AC31</f>
        <v>3.65</v>
      </c>
      <c r="AB31">
        <f>BAWANA!AI31+BAWANA!AJ31</f>
        <v>3.65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152.69999999999999</v>
      </c>
      <c r="E32">
        <f>BAWANA!AQ32</f>
        <v>0</v>
      </c>
      <c r="F32">
        <f t="shared" si="4"/>
        <v>752</v>
      </c>
      <c r="G32">
        <f t="shared" si="5"/>
        <v>152.69999999999999</v>
      </c>
      <c r="H32" s="154"/>
      <c r="I32">
        <f>BRPL_EOD!AO32+BRPL_EOD!AP32</f>
        <v>100</v>
      </c>
      <c r="J32">
        <f>BYPL_EOD!AO32+BYPL_EOD!AP32</f>
        <v>5.7</v>
      </c>
      <c r="K32">
        <f>MES_EOD!AO32+MES_EOD!AP32</f>
        <v>3</v>
      </c>
      <c r="L32">
        <f>NDMC_EOD!AO32+NDMC_EOD!AP32</f>
        <v>14</v>
      </c>
      <c r="M32">
        <f>TPDDL_EOD!AO32+TPDDL_EOD!AP32</f>
        <v>30</v>
      </c>
      <c r="N32">
        <f t="shared" si="0"/>
        <v>152.69999999999999</v>
      </c>
      <c r="O32" s="154">
        <f t="shared" si="1"/>
        <v>0</v>
      </c>
      <c r="P32">
        <v>100</v>
      </c>
      <c r="Q32">
        <v>5.7</v>
      </c>
      <c r="R32">
        <v>3</v>
      </c>
      <c r="S32">
        <v>14</v>
      </c>
      <c r="T32">
        <v>30</v>
      </c>
      <c r="U32" s="156">
        <f t="shared" si="2"/>
        <v>152.69999999999999</v>
      </c>
      <c r="V32" s="154">
        <f t="shared" si="3"/>
        <v>0</v>
      </c>
      <c r="Y32">
        <f>BAWANA!BA32+BAWANA!BB32</f>
        <v>3.65</v>
      </c>
      <c r="Z32">
        <f>BAWANA!BH32+BAWANA!BI32</f>
        <v>3.65</v>
      </c>
      <c r="AA32">
        <f>BAWANA!AB32+BAWANA!AC32</f>
        <v>3.65</v>
      </c>
      <c r="AB32">
        <f>BAWANA!AI32+BAWANA!AJ32</f>
        <v>3.65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152.69999999999999</v>
      </c>
      <c r="E33">
        <f>BAWANA!AQ33</f>
        <v>0</v>
      </c>
      <c r="F33">
        <f t="shared" si="4"/>
        <v>752</v>
      </c>
      <c r="G33">
        <f t="shared" si="5"/>
        <v>152.69999999999999</v>
      </c>
      <c r="H33" s="154"/>
      <c r="I33">
        <f>BRPL_EOD!AO33+BRPL_EOD!AP33</f>
        <v>100</v>
      </c>
      <c r="J33">
        <f>BYPL_EOD!AO33+BYPL_EOD!AP33</f>
        <v>5.7</v>
      </c>
      <c r="K33">
        <f>MES_EOD!AO33+MES_EOD!AP33</f>
        <v>3</v>
      </c>
      <c r="L33">
        <f>NDMC_EOD!AO33+NDMC_EOD!AP33</f>
        <v>14</v>
      </c>
      <c r="M33">
        <f>TPDDL_EOD!AO33+TPDDL_EOD!AP33</f>
        <v>30</v>
      </c>
      <c r="N33">
        <f t="shared" si="0"/>
        <v>152.69999999999999</v>
      </c>
      <c r="O33" s="154">
        <f t="shared" si="1"/>
        <v>0</v>
      </c>
      <c r="P33">
        <v>100</v>
      </c>
      <c r="Q33">
        <v>5.7</v>
      </c>
      <c r="R33">
        <v>3</v>
      </c>
      <c r="S33">
        <v>14</v>
      </c>
      <c r="T33">
        <v>30</v>
      </c>
      <c r="U33" s="156">
        <f t="shared" si="2"/>
        <v>152.69999999999999</v>
      </c>
      <c r="V33" s="154">
        <f t="shared" si="3"/>
        <v>0</v>
      </c>
      <c r="Y33">
        <f>BAWANA!BA33+BAWANA!BB33</f>
        <v>3.65</v>
      </c>
      <c r="Z33">
        <f>BAWANA!BH33+BAWANA!BI33</f>
        <v>3.65</v>
      </c>
      <c r="AA33">
        <f>BAWANA!AB33+BAWANA!AC33</f>
        <v>3.65</v>
      </c>
      <c r="AB33">
        <f>BAWANA!AI33+BAWANA!AJ33</f>
        <v>3.65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152.69999999999999</v>
      </c>
      <c r="E34">
        <f>BAWANA!AQ34</f>
        <v>0</v>
      </c>
      <c r="F34">
        <f t="shared" si="4"/>
        <v>752</v>
      </c>
      <c r="G34">
        <f t="shared" si="5"/>
        <v>152.69999999999999</v>
      </c>
      <c r="H34" s="154"/>
      <c r="I34">
        <f>BRPL_EOD!AO34+BRPL_EOD!AP34</f>
        <v>100</v>
      </c>
      <c r="J34">
        <f>BYPL_EOD!AO34+BYPL_EOD!AP34</f>
        <v>5.7</v>
      </c>
      <c r="K34">
        <f>MES_EOD!AO34+MES_EOD!AP34</f>
        <v>3</v>
      </c>
      <c r="L34">
        <f>NDMC_EOD!AO34+NDMC_EOD!AP34</f>
        <v>14</v>
      </c>
      <c r="M34">
        <f>TPDDL_EOD!AO34+TPDDL_EOD!AP34</f>
        <v>30</v>
      </c>
      <c r="N34">
        <f t="shared" si="0"/>
        <v>152.69999999999999</v>
      </c>
      <c r="O34" s="154">
        <f t="shared" si="1"/>
        <v>0</v>
      </c>
      <c r="P34">
        <v>100</v>
      </c>
      <c r="Q34">
        <v>5.7</v>
      </c>
      <c r="R34">
        <v>3</v>
      </c>
      <c r="S34">
        <v>14</v>
      </c>
      <c r="T34">
        <v>30</v>
      </c>
      <c r="U34" s="156">
        <f t="shared" si="2"/>
        <v>152.69999999999999</v>
      </c>
      <c r="V34" s="154">
        <f t="shared" si="3"/>
        <v>0</v>
      </c>
      <c r="Y34">
        <f>BAWANA!BA34+BAWANA!BB34</f>
        <v>3.65</v>
      </c>
      <c r="Z34">
        <f>BAWANA!BH34+BAWANA!BI34</f>
        <v>3.65</v>
      </c>
      <c r="AA34">
        <f>BAWANA!AB34+BAWANA!AC34</f>
        <v>3.65</v>
      </c>
      <c r="AB34">
        <f>BAWANA!AI34+BAWANA!AJ34</f>
        <v>3.65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152.69999999999999</v>
      </c>
      <c r="E35">
        <f>BAWANA!AQ35</f>
        <v>0</v>
      </c>
      <c r="F35">
        <f t="shared" si="4"/>
        <v>752</v>
      </c>
      <c r="G35">
        <f t="shared" si="5"/>
        <v>152.69999999999999</v>
      </c>
      <c r="H35" s="154"/>
      <c r="I35">
        <f>BRPL_EOD!AO35+BRPL_EOD!AP35</f>
        <v>100</v>
      </c>
      <c r="J35">
        <f>BYPL_EOD!AO35+BYPL_EOD!AP35</f>
        <v>5.7</v>
      </c>
      <c r="K35">
        <f>MES_EOD!AO35+MES_EOD!AP35</f>
        <v>3</v>
      </c>
      <c r="L35">
        <f>NDMC_EOD!AO35+NDMC_EOD!AP35</f>
        <v>14</v>
      </c>
      <c r="M35">
        <f>TPDDL_EOD!AO35+TPDDL_EOD!AP35</f>
        <v>30</v>
      </c>
      <c r="N35">
        <f t="shared" si="0"/>
        <v>152.69999999999999</v>
      </c>
      <c r="O35" s="154">
        <f t="shared" si="1"/>
        <v>0</v>
      </c>
      <c r="P35">
        <v>100</v>
      </c>
      <c r="Q35">
        <v>5.7</v>
      </c>
      <c r="R35">
        <v>3</v>
      </c>
      <c r="S35">
        <v>14</v>
      </c>
      <c r="T35">
        <v>30</v>
      </c>
      <c r="U35" s="156">
        <f t="shared" si="2"/>
        <v>152.69999999999999</v>
      </c>
      <c r="V35" s="154">
        <f t="shared" si="3"/>
        <v>0</v>
      </c>
      <c r="Y35">
        <f>BAWANA!BA35+BAWANA!BB35</f>
        <v>3.65</v>
      </c>
      <c r="Z35">
        <f>BAWANA!BH35+BAWANA!BI35</f>
        <v>3.65</v>
      </c>
      <c r="AA35">
        <f>BAWANA!AB35+BAWANA!AC35</f>
        <v>3.65</v>
      </c>
      <c r="AB35">
        <f>BAWANA!AI35+BAWANA!AJ35</f>
        <v>3.65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152.69999999999999</v>
      </c>
      <c r="E36">
        <f>BAWANA!AQ36</f>
        <v>0</v>
      </c>
      <c r="F36">
        <f t="shared" si="4"/>
        <v>752</v>
      </c>
      <c r="G36">
        <f t="shared" si="5"/>
        <v>152.69999999999999</v>
      </c>
      <c r="H36" s="154"/>
      <c r="I36">
        <f>BRPL_EOD!AO36+BRPL_EOD!AP36</f>
        <v>100</v>
      </c>
      <c r="J36">
        <f>BYPL_EOD!AO36+BYPL_EOD!AP36</f>
        <v>5.7</v>
      </c>
      <c r="K36">
        <f>MES_EOD!AO36+MES_EOD!AP36</f>
        <v>3</v>
      </c>
      <c r="L36">
        <f>NDMC_EOD!AO36+NDMC_EOD!AP36</f>
        <v>14</v>
      </c>
      <c r="M36">
        <f>TPDDL_EOD!AO36+TPDDL_EOD!AP36</f>
        <v>30</v>
      </c>
      <c r="N36">
        <f t="shared" si="0"/>
        <v>152.69999999999999</v>
      </c>
      <c r="O36" s="154">
        <f t="shared" si="1"/>
        <v>0</v>
      </c>
      <c r="P36">
        <v>100</v>
      </c>
      <c r="Q36">
        <v>5.7</v>
      </c>
      <c r="R36">
        <v>3</v>
      </c>
      <c r="S36">
        <v>14</v>
      </c>
      <c r="T36">
        <v>30</v>
      </c>
      <c r="U36" s="156">
        <f t="shared" si="2"/>
        <v>152.69999999999999</v>
      </c>
      <c r="V36" s="154">
        <f t="shared" si="3"/>
        <v>0</v>
      </c>
      <c r="Y36">
        <f>BAWANA!BA36+BAWANA!BB36</f>
        <v>3.65</v>
      </c>
      <c r="Z36">
        <f>BAWANA!BH36+BAWANA!BI36</f>
        <v>3.65</v>
      </c>
      <c r="AA36">
        <f>BAWANA!AB36+BAWANA!AC36</f>
        <v>3.65</v>
      </c>
      <c r="AB36">
        <f>BAWANA!AI36+BAWANA!AJ36</f>
        <v>3.65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152.69999999999999</v>
      </c>
      <c r="E37">
        <f>BAWANA!AQ37</f>
        <v>0</v>
      </c>
      <c r="F37">
        <f t="shared" si="4"/>
        <v>752</v>
      </c>
      <c r="G37">
        <f t="shared" si="5"/>
        <v>152.69999999999999</v>
      </c>
      <c r="H37" s="154"/>
      <c r="I37">
        <f>BRPL_EOD!AO37+BRPL_EOD!AP37</f>
        <v>100</v>
      </c>
      <c r="J37">
        <f>BYPL_EOD!AO37+BYPL_EOD!AP37</f>
        <v>5.7</v>
      </c>
      <c r="K37">
        <f>MES_EOD!AO37+MES_EOD!AP37</f>
        <v>3</v>
      </c>
      <c r="L37">
        <f>NDMC_EOD!AO37+NDMC_EOD!AP37</f>
        <v>14</v>
      </c>
      <c r="M37">
        <f>TPDDL_EOD!AO37+TPDDL_EOD!AP37</f>
        <v>30</v>
      </c>
      <c r="N37">
        <f t="shared" si="0"/>
        <v>152.69999999999999</v>
      </c>
      <c r="O37" s="154">
        <f t="shared" si="1"/>
        <v>0</v>
      </c>
      <c r="P37">
        <v>100</v>
      </c>
      <c r="Q37">
        <v>5.7</v>
      </c>
      <c r="R37">
        <v>3</v>
      </c>
      <c r="S37">
        <v>14</v>
      </c>
      <c r="T37">
        <v>30</v>
      </c>
      <c r="U37" s="156">
        <f t="shared" si="2"/>
        <v>152.69999999999999</v>
      </c>
      <c r="V37" s="154">
        <f t="shared" si="3"/>
        <v>0</v>
      </c>
      <c r="Y37">
        <f>BAWANA!BA37+BAWANA!BB37</f>
        <v>3.65</v>
      </c>
      <c r="Z37">
        <f>BAWANA!BH37+BAWANA!BI37</f>
        <v>3.65</v>
      </c>
      <c r="AA37">
        <f>BAWANA!AB37+BAWANA!AC37</f>
        <v>3.65</v>
      </c>
      <c r="AB37">
        <f>BAWANA!AI37+BAWANA!AJ37</f>
        <v>3.65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152.69999999999999</v>
      </c>
      <c r="E38">
        <f>BAWANA!AQ38</f>
        <v>0</v>
      </c>
      <c r="F38">
        <f t="shared" si="4"/>
        <v>752</v>
      </c>
      <c r="G38">
        <f t="shared" si="5"/>
        <v>152.69999999999999</v>
      </c>
      <c r="H38" s="154"/>
      <c r="I38">
        <f>BRPL_EOD!AO38+BRPL_EOD!AP38</f>
        <v>100</v>
      </c>
      <c r="J38">
        <f>BYPL_EOD!AO38+BYPL_EOD!AP38</f>
        <v>5.7</v>
      </c>
      <c r="K38">
        <f>MES_EOD!AO38+MES_EOD!AP38</f>
        <v>3</v>
      </c>
      <c r="L38">
        <f>NDMC_EOD!AO38+NDMC_EOD!AP38</f>
        <v>14</v>
      </c>
      <c r="M38">
        <f>TPDDL_EOD!AO38+TPDDL_EOD!AP38</f>
        <v>30</v>
      </c>
      <c r="N38">
        <f t="shared" si="0"/>
        <v>152.69999999999999</v>
      </c>
      <c r="O38" s="154">
        <f t="shared" si="1"/>
        <v>0</v>
      </c>
      <c r="P38">
        <v>100</v>
      </c>
      <c r="Q38">
        <v>5.7</v>
      </c>
      <c r="R38">
        <v>3</v>
      </c>
      <c r="S38">
        <v>14</v>
      </c>
      <c r="T38">
        <v>30</v>
      </c>
      <c r="U38" s="156">
        <f t="shared" si="2"/>
        <v>152.69999999999999</v>
      </c>
      <c r="V38" s="154">
        <f t="shared" si="3"/>
        <v>0</v>
      </c>
      <c r="Y38">
        <f>BAWANA!BA38+BAWANA!BB38</f>
        <v>3.65</v>
      </c>
      <c r="Z38">
        <f>BAWANA!BH38+BAWANA!BI38</f>
        <v>3.65</v>
      </c>
      <c r="AA38">
        <f>BAWANA!AB38+BAWANA!AC38</f>
        <v>3.65</v>
      </c>
      <c r="AB38">
        <f>BAWANA!AI38+BAWANA!AJ38</f>
        <v>3.65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152.69999999999999</v>
      </c>
      <c r="E39">
        <f>BAWANA!AQ39</f>
        <v>0</v>
      </c>
      <c r="F39">
        <f t="shared" si="4"/>
        <v>752</v>
      </c>
      <c r="G39">
        <f t="shared" si="5"/>
        <v>152.69999999999999</v>
      </c>
      <c r="H39" s="154"/>
      <c r="I39">
        <f>BRPL_EOD!AO39+BRPL_EOD!AP39</f>
        <v>100</v>
      </c>
      <c r="J39">
        <f>BYPL_EOD!AO39+BYPL_EOD!AP39</f>
        <v>5.7</v>
      </c>
      <c r="K39">
        <f>MES_EOD!AO39+MES_EOD!AP39</f>
        <v>3</v>
      </c>
      <c r="L39">
        <f>NDMC_EOD!AO39+NDMC_EOD!AP39</f>
        <v>14</v>
      </c>
      <c r="M39">
        <f>TPDDL_EOD!AO39+TPDDL_EOD!AP39</f>
        <v>30</v>
      </c>
      <c r="N39">
        <f t="shared" si="0"/>
        <v>152.69999999999999</v>
      </c>
      <c r="O39" s="154">
        <f t="shared" si="1"/>
        <v>0</v>
      </c>
      <c r="P39">
        <v>100</v>
      </c>
      <c r="Q39">
        <v>5.7</v>
      </c>
      <c r="R39">
        <v>3</v>
      </c>
      <c r="S39">
        <v>14</v>
      </c>
      <c r="T39">
        <v>30</v>
      </c>
      <c r="U39" s="156">
        <f t="shared" si="2"/>
        <v>152.69999999999999</v>
      </c>
      <c r="V39" s="154">
        <f t="shared" si="3"/>
        <v>0</v>
      </c>
      <c r="Y39">
        <f>BAWANA!BA39+BAWANA!BB39</f>
        <v>3.65</v>
      </c>
      <c r="Z39">
        <f>BAWANA!BH39+BAWANA!BI39</f>
        <v>3.65</v>
      </c>
      <c r="AA39">
        <f>BAWANA!AB39+BAWANA!AC39</f>
        <v>3.65</v>
      </c>
      <c r="AB39">
        <f>BAWANA!AI39+BAWANA!AJ39</f>
        <v>3.65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152.69999999999999</v>
      </c>
      <c r="E40">
        <f>BAWANA!AQ40</f>
        <v>0</v>
      </c>
      <c r="F40">
        <f t="shared" si="4"/>
        <v>752</v>
      </c>
      <c r="G40">
        <f t="shared" si="5"/>
        <v>152.69999999999999</v>
      </c>
      <c r="H40" s="154"/>
      <c r="I40">
        <f>BRPL_EOD!AO40+BRPL_EOD!AP40</f>
        <v>100</v>
      </c>
      <c r="J40">
        <f>BYPL_EOD!AO40+BYPL_EOD!AP40</f>
        <v>5.7</v>
      </c>
      <c r="K40">
        <f>MES_EOD!AO40+MES_EOD!AP40</f>
        <v>3</v>
      </c>
      <c r="L40">
        <f>NDMC_EOD!AO40+NDMC_EOD!AP40</f>
        <v>14</v>
      </c>
      <c r="M40">
        <f>TPDDL_EOD!AO40+TPDDL_EOD!AP40</f>
        <v>30</v>
      </c>
      <c r="N40">
        <f t="shared" si="0"/>
        <v>152.69999999999999</v>
      </c>
      <c r="O40" s="154">
        <f t="shared" si="1"/>
        <v>0</v>
      </c>
      <c r="P40">
        <v>100</v>
      </c>
      <c r="Q40">
        <v>5.7</v>
      </c>
      <c r="R40">
        <v>3</v>
      </c>
      <c r="S40">
        <v>14</v>
      </c>
      <c r="T40">
        <v>30</v>
      </c>
      <c r="U40" s="156">
        <f t="shared" si="2"/>
        <v>152.69999999999999</v>
      </c>
      <c r="V40" s="154">
        <f t="shared" si="3"/>
        <v>0</v>
      </c>
      <c r="Y40">
        <f>BAWANA!BA40+BAWANA!BB40</f>
        <v>3.65</v>
      </c>
      <c r="Z40">
        <f>BAWANA!BH40+BAWANA!BI40</f>
        <v>3.65</v>
      </c>
      <c r="AA40">
        <f>BAWANA!AB40+BAWANA!AC40</f>
        <v>3.65</v>
      </c>
      <c r="AB40">
        <f>BAWANA!AI40+BAWANA!AJ40</f>
        <v>3.65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152.69999999999999</v>
      </c>
      <c r="E41">
        <f>BAWANA!AQ41</f>
        <v>0</v>
      </c>
      <c r="F41">
        <f t="shared" si="4"/>
        <v>752</v>
      </c>
      <c r="G41">
        <f t="shared" si="5"/>
        <v>152.69999999999999</v>
      </c>
      <c r="H41" s="154"/>
      <c r="I41">
        <f>BRPL_EOD!AO41+BRPL_EOD!AP41</f>
        <v>100</v>
      </c>
      <c r="J41">
        <f>BYPL_EOD!AO41+BYPL_EOD!AP41</f>
        <v>5.7</v>
      </c>
      <c r="K41">
        <f>MES_EOD!AO41+MES_EOD!AP41</f>
        <v>3</v>
      </c>
      <c r="L41">
        <f>NDMC_EOD!AO41+NDMC_EOD!AP41</f>
        <v>14</v>
      </c>
      <c r="M41">
        <f>TPDDL_EOD!AO41+TPDDL_EOD!AP41</f>
        <v>30</v>
      </c>
      <c r="N41">
        <f t="shared" si="0"/>
        <v>152.69999999999999</v>
      </c>
      <c r="O41" s="154">
        <f t="shared" si="1"/>
        <v>0</v>
      </c>
      <c r="P41">
        <v>100</v>
      </c>
      <c r="Q41">
        <v>5.7</v>
      </c>
      <c r="R41">
        <v>3</v>
      </c>
      <c r="S41">
        <v>14</v>
      </c>
      <c r="T41">
        <v>30</v>
      </c>
      <c r="U41" s="156">
        <f t="shared" si="2"/>
        <v>152.69999999999999</v>
      </c>
      <c r="V41" s="154">
        <f t="shared" si="3"/>
        <v>0</v>
      </c>
      <c r="Y41">
        <f>BAWANA!BA41+BAWANA!BB41</f>
        <v>3.65</v>
      </c>
      <c r="Z41">
        <f>BAWANA!BH41+BAWANA!BI41</f>
        <v>3.65</v>
      </c>
      <c r="AA41">
        <f>BAWANA!AB41+BAWANA!AC41</f>
        <v>3.65</v>
      </c>
      <c r="AB41">
        <f>BAWANA!AI41+BAWANA!AJ41</f>
        <v>3.65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152.69999999999999</v>
      </c>
      <c r="E42">
        <f>BAWANA!AQ42</f>
        <v>0</v>
      </c>
      <c r="F42">
        <f t="shared" si="4"/>
        <v>752</v>
      </c>
      <c r="G42">
        <f t="shared" si="5"/>
        <v>152.69999999999999</v>
      </c>
      <c r="H42" s="154"/>
      <c r="I42">
        <f>BRPL_EOD!AO42+BRPL_EOD!AP42</f>
        <v>100</v>
      </c>
      <c r="J42">
        <f>BYPL_EOD!AO42+BYPL_EOD!AP42</f>
        <v>5.7</v>
      </c>
      <c r="K42">
        <f>MES_EOD!AO42+MES_EOD!AP42</f>
        <v>3</v>
      </c>
      <c r="L42">
        <f>NDMC_EOD!AO42+NDMC_EOD!AP42</f>
        <v>14</v>
      </c>
      <c r="M42">
        <f>TPDDL_EOD!AO42+TPDDL_EOD!AP42</f>
        <v>30</v>
      </c>
      <c r="N42">
        <f t="shared" si="0"/>
        <v>152.69999999999999</v>
      </c>
      <c r="O42" s="154">
        <f t="shared" si="1"/>
        <v>0</v>
      </c>
      <c r="P42">
        <v>100</v>
      </c>
      <c r="Q42">
        <v>5.7</v>
      </c>
      <c r="R42">
        <v>3</v>
      </c>
      <c r="S42">
        <v>14</v>
      </c>
      <c r="T42">
        <v>30</v>
      </c>
      <c r="U42" s="156">
        <f t="shared" si="2"/>
        <v>152.69999999999999</v>
      </c>
      <c r="V42" s="154">
        <f t="shared" si="3"/>
        <v>0</v>
      </c>
      <c r="Y42">
        <f>BAWANA!BA42+BAWANA!BB42</f>
        <v>3.65</v>
      </c>
      <c r="Z42">
        <f>BAWANA!BH42+BAWANA!BI42</f>
        <v>3.65</v>
      </c>
      <c r="AA42">
        <f>BAWANA!AB42+BAWANA!AC42</f>
        <v>3.65</v>
      </c>
      <c r="AB42">
        <f>BAWANA!AI42+BAWANA!AJ42</f>
        <v>3.65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152.69999999999999</v>
      </c>
      <c r="E43">
        <f>BAWANA!AQ43</f>
        <v>0</v>
      </c>
      <c r="F43">
        <f t="shared" si="4"/>
        <v>752</v>
      </c>
      <c r="G43">
        <f t="shared" si="5"/>
        <v>152.69999999999999</v>
      </c>
      <c r="H43" s="154"/>
      <c r="I43">
        <f>BRPL_EOD!AO43+BRPL_EOD!AP43</f>
        <v>100</v>
      </c>
      <c r="J43">
        <f>BYPL_EOD!AO43+BYPL_EOD!AP43</f>
        <v>5.7</v>
      </c>
      <c r="K43">
        <f>MES_EOD!AO43+MES_EOD!AP43</f>
        <v>3</v>
      </c>
      <c r="L43">
        <f>NDMC_EOD!AO43+NDMC_EOD!AP43</f>
        <v>14</v>
      </c>
      <c r="M43">
        <f>TPDDL_EOD!AO43+TPDDL_EOD!AP43</f>
        <v>30</v>
      </c>
      <c r="N43">
        <f t="shared" si="0"/>
        <v>152.69999999999999</v>
      </c>
      <c r="O43" s="154">
        <f t="shared" si="1"/>
        <v>0</v>
      </c>
      <c r="P43">
        <v>100</v>
      </c>
      <c r="Q43">
        <v>5.7</v>
      </c>
      <c r="R43">
        <v>3</v>
      </c>
      <c r="S43">
        <v>14</v>
      </c>
      <c r="T43">
        <v>30</v>
      </c>
      <c r="U43" s="156">
        <f t="shared" si="2"/>
        <v>152.69999999999999</v>
      </c>
      <c r="V43" s="154">
        <f t="shared" si="3"/>
        <v>0</v>
      </c>
      <c r="Y43">
        <f>BAWANA!BA43+BAWANA!BB43</f>
        <v>3.65</v>
      </c>
      <c r="Z43">
        <f>BAWANA!BH43+BAWANA!BI43</f>
        <v>3.65</v>
      </c>
      <c r="AA43">
        <f>BAWANA!AB43+BAWANA!AC43</f>
        <v>3.65</v>
      </c>
      <c r="AB43">
        <f>BAWANA!AI43+BAWANA!AJ43</f>
        <v>3.65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152.69999999999999</v>
      </c>
      <c r="E44">
        <f>BAWANA!AQ44</f>
        <v>0</v>
      </c>
      <c r="F44">
        <f t="shared" si="4"/>
        <v>752</v>
      </c>
      <c r="G44">
        <f t="shared" si="5"/>
        <v>152.69999999999999</v>
      </c>
      <c r="H44" s="154"/>
      <c r="I44">
        <f>BRPL_EOD!AO44+BRPL_EOD!AP44</f>
        <v>100</v>
      </c>
      <c r="J44">
        <f>BYPL_EOD!AO44+BYPL_EOD!AP44</f>
        <v>5.7</v>
      </c>
      <c r="K44">
        <f>MES_EOD!AO44+MES_EOD!AP44</f>
        <v>3</v>
      </c>
      <c r="L44">
        <f>NDMC_EOD!AO44+NDMC_EOD!AP44</f>
        <v>14</v>
      </c>
      <c r="M44">
        <f>TPDDL_EOD!AO44+TPDDL_EOD!AP44</f>
        <v>30</v>
      </c>
      <c r="N44">
        <f t="shared" si="0"/>
        <v>152.69999999999999</v>
      </c>
      <c r="O44" s="154">
        <f t="shared" si="1"/>
        <v>0</v>
      </c>
      <c r="P44">
        <v>100</v>
      </c>
      <c r="Q44">
        <v>5.7</v>
      </c>
      <c r="R44">
        <v>3</v>
      </c>
      <c r="S44">
        <v>14</v>
      </c>
      <c r="T44">
        <v>30</v>
      </c>
      <c r="U44" s="156">
        <f t="shared" si="2"/>
        <v>152.69999999999999</v>
      </c>
      <c r="V44" s="154">
        <f t="shared" si="3"/>
        <v>0</v>
      </c>
      <c r="Y44">
        <f>BAWANA!BA44+BAWANA!BB44</f>
        <v>3.65</v>
      </c>
      <c r="Z44">
        <f>BAWANA!BH44+BAWANA!BI44</f>
        <v>3.65</v>
      </c>
      <c r="AA44">
        <f>BAWANA!AB44+BAWANA!AC44</f>
        <v>3.65</v>
      </c>
      <c r="AB44">
        <f>BAWANA!AI44+BAWANA!AJ44</f>
        <v>3.65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152.69999999999999</v>
      </c>
      <c r="E45">
        <f>BAWANA!AQ45</f>
        <v>0</v>
      </c>
      <c r="F45">
        <f t="shared" si="4"/>
        <v>752</v>
      </c>
      <c r="G45">
        <f t="shared" si="5"/>
        <v>152.69999999999999</v>
      </c>
      <c r="H45" s="154"/>
      <c r="I45">
        <f>BRPL_EOD!AO45+BRPL_EOD!AP45</f>
        <v>100</v>
      </c>
      <c r="J45">
        <f>BYPL_EOD!AO45+BYPL_EOD!AP45</f>
        <v>5.7</v>
      </c>
      <c r="K45">
        <f>MES_EOD!AO45+MES_EOD!AP45</f>
        <v>3</v>
      </c>
      <c r="L45">
        <f>NDMC_EOD!AO45+NDMC_EOD!AP45</f>
        <v>14</v>
      </c>
      <c r="M45">
        <f>TPDDL_EOD!AO45+TPDDL_EOD!AP45</f>
        <v>30</v>
      </c>
      <c r="N45">
        <f t="shared" si="0"/>
        <v>152.69999999999999</v>
      </c>
      <c r="O45" s="154">
        <f t="shared" si="1"/>
        <v>0</v>
      </c>
      <c r="P45">
        <v>100</v>
      </c>
      <c r="Q45">
        <v>5.7</v>
      </c>
      <c r="R45">
        <v>3</v>
      </c>
      <c r="S45">
        <v>14</v>
      </c>
      <c r="T45">
        <v>30</v>
      </c>
      <c r="U45" s="156">
        <f t="shared" si="2"/>
        <v>152.69999999999999</v>
      </c>
      <c r="V45" s="154">
        <f t="shared" si="3"/>
        <v>0</v>
      </c>
      <c r="Y45">
        <f>BAWANA!BA45+BAWANA!BB45</f>
        <v>3.65</v>
      </c>
      <c r="Z45">
        <f>BAWANA!BH45+BAWANA!BI45</f>
        <v>3.65</v>
      </c>
      <c r="AA45">
        <f>BAWANA!AB45+BAWANA!AC45</f>
        <v>3.65</v>
      </c>
      <c r="AB45">
        <f>BAWANA!AI45+BAWANA!AJ45</f>
        <v>3.65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152.69999999999999</v>
      </c>
      <c r="E46">
        <f>BAWANA!AQ46</f>
        <v>0</v>
      </c>
      <c r="F46">
        <f t="shared" si="4"/>
        <v>752</v>
      </c>
      <c r="G46">
        <f t="shared" si="5"/>
        <v>152.69999999999999</v>
      </c>
      <c r="H46" s="154"/>
      <c r="I46">
        <f>BRPL_EOD!AO46+BRPL_EOD!AP46</f>
        <v>100</v>
      </c>
      <c r="J46">
        <f>BYPL_EOD!AO46+BYPL_EOD!AP46</f>
        <v>5.7</v>
      </c>
      <c r="K46">
        <f>MES_EOD!AO46+MES_EOD!AP46</f>
        <v>3</v>
      </c>
      <c r="L46">
        <f>NDMC_EOD!AO46+NDMC_EOD!AP46</f>
        <v>14</v>
      </c>
      <c r="M46">
        <f>TPDDL_EOD!AO46+TPDDL_EOD!AP46</f>
        <v>30</v>
      </c>
      <c r="N46">
        <f t="shared" si="0"/>
        <v>152.69999999999999</v>
      </c>
      <c r="O46" s="154">
        <f t="shared" si="1"/>
        <v>0</v>
      </c>
      <c r="P46">
        <v>100</v>
      </c>
      <c r="Q46">
        <v>5.7</v>
      </c>
      <c r="R46">
        <v>3</v>
      </c>
      <c r="S46">
        <v>14</v>
      </c>
      <c r="T46">
        <v>30</v>
      </c>
      <c r="U46" s="156">
        <f t="shared" si="2"/>
        <v>152.69999999999999</v>
      </c>
      <c r="V46" s="154">
        <f t="shared" si="3"/>
        <v>0</v>
      </c>
      <c r="Y46">
        <f>BAWANA!BA46+BAWANA!BB46</f>
        <v>3.65</v>
      </c>
      <c r="Z46">
        <f>BAWANA!BH46+BAWANA!BI46</f>
        <v>3.65</v>
      </c>
      <c r="AA46">
        <f>BAWANA!AB46+BAWANA!AC46</f>
        <v>3.65</v>
      </c>
      <c r="AB46">
        <f>BAWANA!AI46+BAWANA!AJ46</f>
        <v>3.65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152.69999999999999</v>
      </c>
      <c r="E47">
        <f>BAWANA!AQ47</f>
        <v>0</v>
      </c>
      <c r="F47">
        <f t="shared" si="4"/>
        <v>752</v>
      </c>
      <c r="G47">
        <f t="shared" si="5"/>
        <v>152.69999999999999</v>
      </c>
      <c r="H47" s="154"/>
      <c r="I47">
        <f>BRPL_EOD!AO47+BRPL_EOD!AP47</f>
        <v>100</v>
      </c>
      <c r="J47">
        <f>BYPL_EOD!AO47+BYPL_EOD!AP47</f>
        <v>5.7</v>
      </c>
      <c r="K47">
        <f>MES_EOD!AO47+MES_EOD!AP47</f>
        <v>3</v>
      </c>
      <c r="L47">
        <f>NDMC_EOD!AO47+NDMC_EOD!AP47</f>
        <v>14</v>
      </c>
      <c r="M47">
        <f>TPDDL_EOD!AO47+TPDDL_EOD!AP47</f>
        <v>30</v>
      </c>
      <c r="N47">
        <f t="shared" si="0"/>
        <v>152.69999999999999</v>
      </c>
      <c r="O47" s="154">
        <f t="shared" si="1"/>
        <v>0</v>
      </c>
      <c r="P47">
        <v>100</v>
      </c>
      <c r="Q47">
        <v>5.7</v>
      </c>
      <c r="R47">
        <v>3</v>
      </c>
      <c r="S47">
        <v>14</v>
      </c>
      <c r="T47">
        <v>30</v>
      </c>
      <c r="U47" s="156">
        <f t="shared" si="2"/>
        <v>152.69999999999999</v>
      </c>
      <c r="V47" s="154">
        <f t="shared" si="3"/>
        <v>0</v>
      </c>
      <c r="Y47">
        <f>BAWANA!BA47+BAWANA!BB47</f>
        <v>3.65</v>
      </c>
      <c r="Z47">
        <f>BAWANA!BH47+BAWANA!BI47</f>
        <v>3.65</v>
      </c>
      <c r="AA47">
        <f>BAWANA!AB47+BAWANA!AC47</f>
        <v>3.65</v>
      </c>
      <c r="AB47">
        <f>BAWANA!AI47+BAWANA!AJ47</f>
        <v>3.65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152.69999999999999</v>
      </c>
      <c r="E48">
        <f>BAWANA!AQ48</f>
        <v>0</v>
      </c>
      <c r="F48">
        <f t="shared" si="4"/>
        <v>752</v>
      </c>
      <c r="G48">
        <f t="shared" si="5"/>
        <v>152.69999999999999</v>
      </c>
      <c r="H48" s="154"/>
      <c r="I48">
        <f>BRPL_EOD!AO48+BRPL_EOD!AP48</f>
        <v>100</v>
      </c>
      <c r="J48">
        <f>BYPL_EOD!AO48+BYPL_EOD!AP48</f>
        <v>5.7</v>
      </c>
      <c r="K48">
        <f>MES_EOD!AO48+MES_EOD!AP48</f>
        <v>3</v>
      </c>
      <c r="L48">
        <f>NDMC_EOD!AO48+NDMC_EOD!AP48</f>
        <v>14</v>
      </c>
      <c r="M48">
        <f>TPDDL_EOD!AO48+TPDDL_EOD!AP48</f>
        <v>30</v>
      </c>
      <c r="N48">
        <f t="shared" si="0"/>
        <v>152.69999999999999</v>
      </c>
      <c r="O48" s="154">
        <f t="shared" si="1"/>
        <v>0</v>
      </c>
      <c r="P48">
        <v>100</v>
      </c>
      <c r="Q48">
        <v>5.7</v>
      </c>
      <c r="R48">
        <v>3</v>
      </c>
      <c r="S48">
        <v>14</v>
      </c>
      <c r="T48">
        <v>30</v>
      </c>
      <c r="U48" s="156">
        <f t="shared" si="2"/>
        <v>152.69999999999999</v>
      </c>
      <c r="V48" s="154">
        <f t="shared" si="3"/>
        <v>0</v>
      </c>
      <c r="Y48">
        <f>BAWANA!BA48+BAWANA!BB48</f>
        <v>3.65</v>
      </c>
      <c r="Z48">
        <f>BAWANA!BH48+BAWANA!BI48</f>
        <v>3.65</v>
      </c>
      <c r="AA48">
        <f>BAWANA!AB48+BAWANA!AC48</f>
        <v>3.65</v>
      </c>
      <c r="AB48">
        <f>BAWANA!AI48+BAWANA!AJ48</f>
        <v>3.65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152.69999999999999</v>
      </c>
      <c r="E49">
        <f>BAWANA!AQ49</f>
        <v>0</v>
      </c>
      <c r="F49">
        <f t="shared" si="4"/>
        <v>752</v>
      </c>
      <c r="G49">
        <f t="shared" si="5"/>
        <v>152.69999999999999</v>
      </c>
      <c r="H49" s="154"/>
      <c r="I49">
        <f>BRPL_EOD!AO49+BRPL_EOD!AP49</f>
        <v>100</v>
      </c>
      <c r="J49">
        <f>BYPL_EOD!AO49+BYPL_EOD!AP49</f>
        <v>5.7</v>
      </c>
      <c r="K49">
        <f>MES_EOD!AO49+MES_EOD!AP49</f>
        <v>3</v>
      </c>
      <c r="L49">
        <f>NDMC_EOD!AO49+NDMC_EOD!AP49</f>
        <v>14</v>
      </c>
      <c r="M49">
        <f>TPDDL_EOD!AO49+TPDDL_EOD!AP49</f>
        <v>30</v>
      </c>
      <c r="N49">
        <f t="shared" si="0"/>
        <v>152.69999999999999</v>
      </c>
      <c r="O49" s="154">
        <f t="shared" si="1"/>
        <v>0</v>
      </c>
      <c r="P49">
        <v>100</v>
      </c>
      <c r="Q49">
        <v>5.7</v>
      </c>
      <c r="R49">
        <v>3</v>
      </c>
      <c r="S49">
        <v>14</v>
      </c>
      <c r="T49">
        <v>30</v>
      </c>
      <c r="U49" s="156">
        <f t="shared" si="2"/>
        <v>152.69999999999999</v>
      </c>
      <c r="V49" s="154">
        <f t="shared" si="3"/>
        <v>0</v>
      </c>
      <c r="Y49">
        <f>BAWANA!BA49+BAWANA!BB49</f>
        <v>3.65</v>
      </c>
      <c r="Z49">
        <f>BAWANA!BH49+BAWANA!BI49</f>
        <v>3.65</v>
      </c>
      <c r="AA49">
        <f>BAWANA!AB49+BAWANA!AC49</f>
        <v>3.65</v>
      </c>
      <c r="AB49">
        <f>BAWANA!AI49+BAWANA!AJ49</f>
        <v>3.65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152.69999999999999</v>
      </c>
      <c r="E50">
        <f>BAWANA!AQ50</f>
        <v>0</v>
      </c>
      <c r="F50">
        <f t="shared" si="4"/>
        <v>752</v>
      </c>
      <c r="G50">
        <f t="shared" si="5"/>
        <v>152.69999999999999</v>
      </c>
      <c r="H50" s="154"/>
      <c r="I50">
        <f>BRPL_EOD!AO50+BRPL_EOD!AP50</f>
        <v>100</v>
      </c>
      <c r="J50">
        <f>BYPL_EOD!AO50+BYPL_EOD!AP50</f>
        <v>5.7</v>
      </c>
      <c r="K50">
        <f>MES_EOD!AO50+MES_EOD!AP50</f>
        <v>3</v>
      </c>
      <c r="L50">
        <f>NDMC_EOD!AO50+NDMC_EOD!AP50</f>
        <v>14</v>
      </c>
      <c r="M50">
        <f>TPDDL_EOD!AO50+TPDDL_EOD!AP50</f>
        <v>30</v>
      </c>
      <c r="N50">
        <f t="shared" si="0"/>
        <v>152.69999999999999</v>
      </c>
      <c r="O50" s="154">
        <f t="shared" si="1"/>
        <v>0</v>
      </c>
      <c r="P50">
        <v>100</v>
      </c>
      <c r="Q50">
        <v>5.7</v>
      </c>
      <c r="R50">
        <v>3</v>
      </c>
      <c r="S50">
        <v>14</v>
      </c>
      <c r="T50">
        <v>30</v>
      </c>
      <c r="U50" s="156">
        <f t="shared" si="2"/>
        <v>152.69999999999999</v>
      </c>
      <c r="V50" s="154">
        <f t="shared" si="3"/>
        <v>0</v>
      </c>
      <c r="Y50">
        <f>BAWANA!BA50+BAWANA!BB50</f>
        <v>3.65</v>
      </c>
      <c r="Z50">
        <f>BAWANA!BH50+BAWANA!BI50</f>
        <v>3.65</v>
      </c>
      <c r="AA50">
        <f>BAWANA!AB50+BAWANA!AC50</f>
        <v>3.65</v>
      </c>
      <c r="AB50">
        <f>BAWANA!AI50+BAWANA!AJ50</f>
        <v>3.65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152.69999999999999</v>
      </c>
      <c r="E51">
        <f>BAWANA!AQ51</f>
        <v>0</v>
      </c>
      <c r="F51">
        <f t="shared" si="4"/>
        <v>736</v>
      </c>
      <c r="G51">
        <f t="shared" si="5"/>
        <v>152.69999999999999</v>
      </c>
      <c r="H51" s="154"/>
      <c r="I51">
        <f>BRPL_EOD!AO51+BRPL_EOD!AP51</f>
        <v>100</v>
      </c>
      <c r="J51">
        <f>BYPL_EOD!AO51+BYPL_EOD!AP51</f>
        <v>5.7</v>
      </c>
      <c r="K51">
        <f>MES_EOD!AO51+MES_EOD!AP51</f>
        <v>3</v>
      </c>
      <c r="L51">
        <f>NDMC_EOD!AO51+NDMC_EOD!AP51</f>
        <v>14</v>
      </c>
      <c r="M51">
        <f>TPDDL_EOD!AO51+TPDDL_EOD!AP51</f>
        <v>30</v>
      </c>
      <c r="N51">
        <f t="shared" si="0"/>
        <v>152.69999999999999</v>
      </c>
      <c r="O51" s="154">
        <f t="shared" si="1"/>
        <v>0</v>
      </c>
      <c r="P51">
        <v>100</v>
      </c>
      <c r="Q51">
        <v>5.7</v>
      </c>
      <c r="R51">
        <v>3</v>
      </c>
      <c r="S51">
        <v>14</v>
      </c>
      <c r="T51">
        <v>30</v>
      </c>
      <c r="U51" s="156">
        <f t="shared" si="2"/>
        <v>152.69999999999999</v>
      </c>
      <c r="V51" s="154">
        <f t="shared" si="3"/>
        <v>0</v>
      </c>
      <c r="Y51">
        <f>BAWANA!BA51+BAWANA!BB51</f>
        <v>3.65</v>
      </c>
      <c r="Z51">
        <f>BAWANA!BH51+BAWANA!BI51</f>
        <v>3.65</v>
      </c>
      <c r="AA51">
        <f>BAWANA!AB51+BAWANA!AC51</f>
        <v>3.65</v>
      </c>
      <c r="AB51">
        <f>BAWANA!AI51+BAWANA!AJ51</f>
        <v>3.65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152.69999999999999</v>
      </c>
      <c r="E52">
        <f>BAWANA!AQ52</f>
        <v>0</v>
      </c>
      <c r="F52">
        <f t="shared" si="4"/>
        <v>736</v>
      </c>
      <c r="G52">
        <f t="shared" si="5"/>
        <v>152.69999999999999</v>
      </c>
      <c r="H52" s="154"/>
      <c r="I52">
        <f>BRPL_EOD!AO52+BRPL_EOD!AP52</f>
        <v>100</v>
      </c>
      <c r="J52">
        <f>BYPL_EOD!AO52+BYPL_EOD!AP52</f>
        <v>5.7</v>
      </c>
      <c r="K52">
        <f>MES_EOD!AO52+MES_EOD!AP52</f>
        <v>3</v>
      </c>
      <c r="L52">
        <f>NDMC_EOD!AO52+NDMC_EOD!AP52</f>
        <v>14</v>
      </c>
      <c r="M52">
        <f>TPDDL_EOD!AO52+TPDDL_EOD!AP52</f>
        <v>30</v>
      </c>
      <c r="N52">
        <f t="shared" si="0"/>
        <v>152.69999999999999</v>
      </c>
      <c r="O52" s="154">
        <f t="shared" si="1"/>
        <v>0</v>
      </c>
      <c r="P52">
        <v>100</v>
      </c>
      <c r="Q52">
        <v>5.7</v>
      </c>
      <c r="R52">
        <v>3</v>
      </c>
      <c r="S52">
        <v>14</v>
      </c>
      <c r="T52">
        <v>30</v>
      </c>
      <c r="U52" s="156">
        <f t="shared" si="2"/>
        <v>152.69999999999999</v>
      </c>
      <c r="V52" s="154">
        <f t="shared" si="3"/>
        <v>0</v>
      </c>
      <c r="Y52">
        <f>BAWANA!BA52+BAWANA!BB52</f>
        <v>3.65</v>
      </c>
      <c r="Z52">
        <f>BAWANA!BH52+BAWANA!BI52</f>
        <v>3.65</v>
      </c>
      <c r="AA52">
        <f>BAWANA!AB52+BAWANA!AC52</f>
        <v>3.65</v>
      </c>
      <c r="AB52">
        <f>BAWANA!AI52+BAWANA!AJ52</f>
        <v>3.65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152.69999999999999</v>
      </c>
      <c r="E53">
        <f>BAWANA!AQ53</f>
        <v>0</v>
      </c>
      <c r="F53">
        <f t="shared" si="4"/>
        <v>736</v>
      </c>
      <c r="G53">
        <f t="shared" si="5"/>
        <v>152.69999999999999</v>
      </c>
      <c r="H53" s="154"/>
      <c r="I53">
        <f>BRPL_EOD!AO53+BRPL_EOD!AP53</f>
        <v>100</v>
      </c>
      <c r="J53">
        <f>BYPL_EOD!AO53+BYPL_EOD!AP53</f>
        <v>5.7</v>
      </c>
      <c r="K53">
        <f>MES_EOD!AO53+MES_EOD!AP53</f>
        <v>3</v>
      </c>
      <c r="L53">
        <f>NDMC_EOD!AO53+NDMC_EOD!AP53</f>
        <v>14</v>
      </c>
      <c r="M53">
        <f>TPDDL_EOD!AO53+TPDDL_EOD!AP53</f>
        <v>30</v>
      </c>
      <c r="N53">
        <f t="shared" si="0"/>
        <v>152.69999999999999</v>
      </c>
      <c r="O53" s="154">
        <f t="shared" si="1"/>
        <v>0</v>
      </c>
      <c r="P53">
        <v>100</v>
      </c>
      <c r="Q53">
        <v>5.7</v>
      </c>
      <c r="R53">
        <v>3</v>
      </c>
      <c r="S53">
        <v>14</v>
      </c>
      <c r="T53">
        <v>30</v>
      </c>
      <c r="U53" s="156">
        <f t="shared" si="2"/>
        <v>152.69999999999999</v>
      </c>
      <c r="V53" s="154">
        <f t="shared" si="3"/>
        <v>0</v>
      </c>
      <c r="Y53">
        <f>BAWANA!BA53+BAWANA!BB53</f>
        <v>3.65</v>
      </c>
      <c r="Z53">
        <f>BAWANA!BH53+BAWANA!BI53</f>
        <v>3.65</v>
      </c>
      <c r="AA53">
        <f>BAWANA!AB53+BAWANA!AC53</f>
        <v>3.65</v>
      </c>
      <c r="AB53">
        <f>BAWANA!AI53+BAWANA!AJ53</f>
        <v>3.65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152.69999999999999</v>
      </c>
      <c r="E54">
        <f>BAWANA!AQ54</f>
        <v>0</v>
      </c>
      <c r="F54">
        <f t="shared" si="4"/>
        <v>736</v>
      </c>
      <c r="G54">
        <f t="shared" si="5"/>
        <v>152.69999999999999</v>
      </c>
      <c r="H54" s="154"/>
      <c r="I54">
        <f>BRPL_EOD!AO54+BRPL_EOD!AP54</f>
        <v>100</v>
      </c>
      <c r="J54">
        <f>BYPL_EOD!AO54+BYPL_EOD!AP54</f>
        <v>5.7</v>
      </c>
      <c r="K54">
        <f>MES_EOD!AO54+MES_EOD!AP54</f>
        <v>3</v>
      </c>
      <c r="L54">
        <f>NDMC_EOD!AO54+NDMC_EOD!AP54</f>
        <v>14</v>
      </c>
      <c r="M54">
        <f>TPDDL_EOD!AO54+TPDDL_EOD!AP54</f>
        <v>30</v>
      </c>
      <c r="N54">
        <f t="shared" si="0"/>
        <v>152.69999999999999</v>
      </c>
      <c r="O54" s="154">
        <f t="shared" si="1"/>
        <v>0</v>
      </c>
      <c r="P54">
        <v>100</v>
      </c>
      <c r="Q54">
        <v>5.7</v>
      </c>
      <c r="R54">
        <v>3</v>
      </c>
      <c r="S54">
        <v>14</v>
      </c>
      <c r="T54">
        <v>30</v>
      </c>
      <c r="U54" s="156">
        <f t="shared" si="2"/>
        <v>152.69999999999999</v>
      </c>
      <c r="V54" s="154">
        <f t="shared" si="3"/>
        <v>0</v>
      </c>
      <c r="Y54">
        <f>BAWANA!BA54+BAWANA!BB54</f>
        <v>3.65</v>
      </c>
      <c r="Z54">
        <f>BAWANA!BH54+BAWANA!BI54</f>
        <v>3.65</v>
      </c>
      <c r="AA54">
        <f>BAWANA!AB54+BAWANA!AC54</f>
        <v>3.65</v>
      </c>
      <c r="AB54">
        <f>BAWANA!AI54+BAWANA!AJ54</f>
        <v>3.65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152.69999999999999</v>
      </c>
      <c r="E55">
        <f>BAWANA!AQ55</f>
        <v>0</v>
      </c>
      <c r="F55">
        <f t="shared" si="4"/>
        <v>736</v>
      </c>
      <c r="G55">
        <f t="shared" si="5"/>
        <v>152.69999999999999</v>
      </c>
      <c r="H55" s="154"/>
      <c r="I55">
        <f>BRPL_EOD!AO55+BRPL_EOD!AP55</f>
        <v>100</v>
      </c>
      <c r="J55">
        <f>BYPL_EOD!AO55+BYPL_EOD!AP55</f>
        <v>5.7</v>
      </c>
      <c r="K55">
        <f>MES_EOD!AO55+MES_EOD!AP55</f>
        <v>3</v>
      </c>
      <c r="L55">
        <f>NDMC_EOD!AO55+NDMC_EOD!AP55</f>
        <v>14</v>
      </c>
      <c r="M55">
        <f>TPDDL_EOD!AO55+TPDDL_EOD!AP55</f>
        <v>30</v>
      </c>
      <c r="N55">
        <f t="shared" si="0"/>
        <v>152.69999999999999</v>
      </c>
      <c r="O55" s="154">
        <f t="shared" si="1"/>
        <v>0</v>
      </c>
      <c r="P55">
        <v>100</v>
      </c>
      <c r="Q55">
        <v>5.7</v>
      </c>
      <c r="R55">
        <v>3</v>
      </c>
      <c r="S55">
        <v>14</v>
      </c>
      <c r="T55">
        <v>30</v>
      </c>
      <c r="U55" s="156">
        <f t="shared" si="2"/>
        <v>152.69999999999999</v>
      </c>
      <c r="V55" s="154">
        <f t="shared" si="3"/>
        <v>0</v>
      </c>
      <c r="Y55">
        <f>BAWANA!BA55+BAWANA!BB55</f>
        <v>3.65</v>
      </c>
      <c r="Z55">
        <f>BAWANA!BH55+BAWANA!BI55</f>
        <v>3.65</v>
      </c>
      <c r="AA55">
        <f>BAWANA!AB55+BAWANA!AC55</f>
        <v>3.65</v>
      </c>
      <c r="AB55">
        <f>BAWANA!AI55+BAWANA!AJ55</f>
        <v>3.65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152.69999999999999</v>
      </c>
      <c r="E56">
        <f>BAWANA!AQ56</f>
        <v>0</v>
      </c>
      <c r="F56">
        <f t="shared" si="4"/>
        <v>736</v>
      </c>
      <c r="G56">
        <f t="shared" si="5"/>
        <v>152.69999999999999</v>
      </c>
      <c r="H56" s="154"/>
      <c r="I56">
        <f>BRPL_EOD!AO56+BRPL_EOD!AP56</f>
        <v>100</v>
      </c>
      <c r="J56">
        <f>BYPL_EOD!AO56+BYPL_EOD!AP56</f>
        <v>5.7</v>
      </c>
      <c r="K56">
        <f>MES_EOD!AO56+MES_EOD!AP56</f>
        <v>3</v>
      </c>
      <c r="L56">
        <f>NDMC_EOD!AO56+NDMC_EOD!AP56</f>
        <v>14</v>
      </c>
      <c r="M56">
        <f>TPDDL_EOD!AO56+TPDDL_EOD!AP56</f>
        <v>30</v>
      </c>
      <c r="N56">
        <f t="shared" si="0"/>
        <v>152.69999999999999</v>
      </c>
      <c r="O56" s="154">
        <f t="shared" si="1"/>
        <v>0</v>
      </c>
      <c r="P56">
        <v>100</v>
      </c>
      <c r="Q56">
        <v>5.7</v>
      </c>
      <c r="R56">
        <v>3</v>
      </c>
      <c r="S56">
        <v>14</v>
      </c>
      <c r="T56">
        <v>30</v>
      </c>
      <c r="U56" s="156">
        <f t="shared" si="2"/>
        <v>152.69999999999999</v>
      </c>
      <c r="V56" s="154">
        <f t="shared" si="3"/>
        <v>0</v>
      </c>
      <c r="Y56">
        <f>BAWANA!BA56+BAWANA!BB56</f>
        <v>3.65</v>
      </c>
      <c r="Z56">
        <f>BAWANA!BH56+BAWANA!BI56</f>
        <v>3.65</v>
      </c>
      <c r="AA56">
        <f>BAWANA!AB56+BAWANA!AC56</f>
        <v>3.65</v>
      </c>
      <c r="AB56">
        <f>BAWANA!AI56+BAWANA!AJ56</f>
        <v>3.65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152.69999999999999</v>
      </c>
      <c r="E57">
        <f>BAWANA!AQ57</f>
        <v>0</v>
      </c>
      <c r="F57">
        <f t="shared" si="4"/>
        <v>736</v>
      </c>
      <c r="G57">
        <f t="shared" si="5"/>
        <v>152.69999999999999</v>
      </c>
      <c r="H57" s="154"/>
      <c r="I57">
        <f>BRPL_EOD!AO57+BRPL_EOD!AP57</f>
        <v>100</v>
      </c>
      <c r="J57">
        <f>BYPL_EOD!AO57+BYPL_EOD!AP57</f>
        <v>5.7</v>
      </c>
      <c r="K57">
        <f>MES_EOD!AO57+MES_EOD!AP57</f>
        <v>3</v>
      </c>
      <c r="L57">
        <f>NDMC_EOD!AO57+NDMC_EOD!AP57</f>
        <v>14</v>
      </c>
      <c r="M57">
        <f>TPDDL_EOD!AO57+TPDDL_EOD!AP57</f>
        <v>30</v>
      </c>
      <c r="N57">
        <f t="shared" si="0"/>
        <v>152.69999999999999</v>
      </c>
      <c r="O57" s="154">
        <f t="shared" si="1"/>
        <v>0</v>
      </c>
      <c r="P57">
        <v>100</v>
      </c>
      <c r="Q57">
        <v>5.7</v>
      </c>
      <c r="R57">
        <v>3</v>
      </c>
      <c r="S57">
        <v>14</v>
      </c>
      <c r="T57">
        <v>30</v>
      </c>
      <c r="U57" s="156">
        <f t="shared" si="2"/>
        <v>152.69999999999999</v>
      </c>
      <c r="V57" s="154">
        <f t="shared" si="3"/>
        <v>0</v>
      </c>
      <c r="Y57">
        <f>BAWANA!BA57+BAWANA!BB57</f>
        <v>3.65</v>
      </c>
      <c r="Z57">
        <f>BAWANA!BH57+BAWANA!BI57</f>
        <v>3.65</v>
      </c>
      <c r="AA57">
        <f>BAWANA!AB57+BAWANA!AC57</f>
        <v>3.65</v>
      </c>
      <c r="AB57">
        <f>BAWANA!AI57+BAWANA!AJ57</f>
        <v>3.65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152.69999999999999</v>
      </c>
      <c r="E58">
        <f>BAWANA!AQ58</f>
        <v>0</v>
      </c>
      <c r="F58">
        <f t="shared" si="4"/>
        <v>736</v>
      </c>
      <c r="G58">
        <f t="shared" si="5"/>
        <v>152.69999999999999</v>
      </c>
      <c r="H58" s="154"/>
      <c r="I58">
        <f>BRPL_EOD!AO58+BRPL_EOD!AP58</f>
        <v>100</v>
      </c>
      <c r="J58">
        <f>BYPL_EOD!AO58+BYPL_EOD!AP58</f>
        <v>5.7</v>
      </c>
      <c r="K58">
        <f>MES_EOD!AO58+MES_EOD!AP58</f>
        <v>3</v>
      </c>
      <c r="L58">
        <f>NDMC_EOD!AO58+NDMC_EOD!AP58</f>
        <v>14</v>
      </c>
      <c r="M58">
        <f>TPDDL_EOD!AO58+TPDDL_EOD!AP58</f>
        <v>30</v>
      </c>
      <c r="N58">
        <f t="shared" si="0"/>
        <v>152.69999999999999</v>
      </c>
      <c r="O58" s="154">
        <f t="shared" si="1"/>
        <v>0</v>
      </c>
      <c r="P58">
        <v>100</v>
      </c>
      <c r="Q58">
        <v>5.7</v>
      </c>
      <c r="R58">
        <v>3</v>
      </c>
      <c r="S58">
        <v>14</v>
      </c>
      <c r="T58">
        <v>30</v>
      </c>
      <c r="U58" s="156">
        <f t="shared" si="2"/>
        <v>152.69999999999999</v>
      </c>
      <c r="V58" s="154">
        <f t="shared" si="3"/>
        <v>0</v>
      </c>
      <c r="Y58">
        <f>BAWANA!BA58+BAWANA!BB58</f>
        <v>3.65</v>
      </c>
      <c r="Z58">
        <f>BAWANA!BH58+BAWANA!BI58</f>
        <v>3.65</v>
      </c>
      <c r="AA58">
        <f>BAWANA!AB58+BAWANA!AC58</f>
        <v>3.65</v>
      </c>
      <c r="AB58">
        <f>BAWANA!AI58+BAWANA!AJ58</f>
        <v>3.65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207</v>
      </c>
      <c r="E59">
        <f>BAWANA!AQ59</f>
        <v>0</v>
      </c>
      <c r="F59">
        <f t="shared" si="4"/>
        <v>736</v>
      </c>
      <c r="G59">
        <f t="shared" si="5"/>
        <v>207</v>
      </c>
      <c r="H59" s="154"/>
      <c r="I59">
        <f>BRPL_EOD!AO59+BRPL_EOD!AP59</f>
        <v>160</v>
      </c>
      <c r="J59">
        <f>BYPL_EOD!AO59+BYPL_EOD!AP59</f>
        <v>0</v>
      </c>
      <c r="K59">
        <f>MES_EOD!AO59+MES_EOD!AP59</f>
        <v>3</v>
      </c>
      <c r="L59">
        <f>NDMC_EOD!AO59+NDMC_EOD!AP59</f>
        <v>14</v>
      </c>
      <c r="M59">
        <f>TPDDL_EOD!AO59+TPDDL_EOD!AP59</f>
        <v>30</v>
      </c>
      <c r="N59">
        <f t="shared" si="0"/>
        <v>207</v>
      </c>
      <c r="O59" s="154">
        <f t="shared" si="1"/>
        <v>0</v>
      </c>
      <c r="P59">
        <v>160</v>
      </c>
      <c r="Q59">
        <v>0</v>
      </c>
      <c r="R59">
        <v>3</v>
      </c>
      <c r="S59">
        <v>14</v>
      </c>
      <c r="T59">
        <v>30</v>
      </c>
      <c r="U59" s="156">
        <f t="shared" si="2"/>
        <v>207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287</v>
      </c>
      <c r="E60">
        <f>BAWANA!AQ60</f>
        <v>0</v>
      </c>
      <c r="F60">
        <f t="shared" si="4"/>
        <v>736</v>
      </c>
      <c r="G60">
        <f t="shared" si="5"/>
        <v>287</v>
      </c>
      <c r="H60" s="154"/>
      <c r="I60">
        <f>BRPL_EOD!AO60+BRPL_EOD!AP60</f>
        <v>200</v>
      </c>
      <c r="J60">
        <f>BYPL_EOD!AO60+BYPL_EOD!AP60</f>
        <v>0</v>
      </c>
      <c r="K60">
        <f>MES_EOD!AO60+MES_EOD!AP60</f>
        <v>3</v>
      </c>
      <c r="L60">
        <f>NDMC_EOD!AO60+NDMC_EOD!AP60</f>
        <v>14</v>
      </c>
      <c r="M60">
        <f>TPDDL_EOD!AO60+TPDDL_EOD!AP60</f>
        <v>70</v>
      </c>
      <c r="N60">
        <f t="shared" si="0"/>
        <v>287</v>
      </c>
      <c r="O60" s="154">
        <f t="shared" si="1"/>
        <v>0</v>
      </c>
      <c r="P60">
        <v>200</v>
      </c>
      <c r="Q60">
        <v>0</v>
      </c>
      <c r="R60">
        <v>3</v>
      </c>
      <c r="S60">
        <v>14</v>
      </c>
      <c r="T60">
        <v>70</v>
      </c>
      <c r="U60" s="156">
        <f t="shared" si="2"/>
        <v>287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287</v>
      </c>
      <c r="E61">
        <f>BAWANA!AQ61</f>
        <v>0</v>
      </c>
      <c r="F61">
        <f t="shared" si="4"/>
        <v>736</v>
      </c>
      <c r="G61">
        <f t="shared" si="5"/>
        <v>287</v>
      </c>
      <c r="H61" s="154"/>
      <c r="I61">
        <f>BRPL_EOD!AO61+BRPL_EOD!AP61</f>
        <v>200</v>
      </c>
      <c r="J61">
        <f>BYPL_EOD!AO61+BYPL_EOD!AP61</f>
        <v>0</v>
      </c>
      <c r="K61">
        <f>MES_EOD!AO61+MES_EOD!AP61</f>
        <v>3</v>
      </c>
      <c r="L61">
        <f>NDMC_EOD!AO61+NDMC_EOD!AP61</f>
        <v>14</v>
      </c>
      <c r="M61">
        <f>TPDDL_EOD!AO61+TPDDL_EOD!AP61</f>
        <v>70</v>
      </c>
      <c r="N61">
        <f t="shared" si="0"/>
        <v>287</v>
      </c>
      <c r="O61" s="154">
        <f t="shared" si="1"/>
        <v>0</v>
      </c>
      <c r="P61">
        <v>200</v>
      </c>
      <c r="Q61">
        <v>0</v>
      </c>
      <c r="R61">
        <v>3</v>
      </c>
      <c r="S61">
        <v>14</v>
      </c>
      <c r="T61">
        <v>70</v>
      </c>
      <c r="U61" s="156">
        <f t="shared" si="2"/>
        <v>287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287</v>
      </c>
      <c r="E62">
        <f>BAWANA!AQ62</f>
        <v>0</v>
      </c>
      <c r="F62">
        <f t="shared" si="4"/>
        <v>736</v>
      </c>
      <c r="G62">
        <f t="shared" si="5"/>
        <v>287</v>
      </c>
      <c r="H62" s="154"/>
      <c r="I62">
        <f>BRPL_EOD!AO62+BRPL_EOD!AP62</f>
        <v>200</v>
      </c>
      <c r="J62">
        <f>BYPL_EOD!AO62+BYPL_EOD!AP62</f>
        <v>0</v>
      </c>
      <c r="K62">
        <f>MES_EOD!AO62+MES_EOD!AP62</f>
        <v>3</v>
      </c>
      <c r="L62">
        <f>NDMC_EOD!AO62+NDMC_EOD!AP62</f>
        <v>14</v>
      </c>
      <c r="M62">
        <f>TPDDL_EOD!AO62+TPDDL_EOD!AP62</f>
        <v>70</v>
      </c>
      <c r="N62">
        <f t="shared" si="0"/>
        <v>287</v>
      </c>
      <c r="O62" s="154">
        <f t="shared" si="1"/>
        <v>0</v>
      </c>
      <c r="P62">
        <v>200</v>
      </c>
      <c r="Q62">
        <v>0</v>
      </c>
      <c r="R62">
        <v>3</v>
      </c>
      <c r="S62">
        <v>14</v>
      </c>
      <c r="T62">
        <v>70</v>
      </c>
      <c r="U62" s="156">
        <f t="shared" si="2"/>
        <v>287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287</v>
      </c>
      <c r="E63">
        <f>BAWANA!AQ63</f>
        <v>0</v>
      </c>
      <c r="F63">
        <f t="shared" si="4"/>
        <v>736</v>
      </c>
      <c r="G63">
        <f t="shared" si="5"/>
        <v>287</v>
      </c>
      <c r="H63" s="154"/>
      <c r="I63">
        <f>BRPL_EOD!AO63+BRPL_EOD!AP63</f>
        <v>200</v>
      </c>
      <c r="J63">
        <f>BYPL_EOD!AO63+BYPL_EOD!AP63</f>
        <v>0</v>
      </c>
      <c r="K63">
        <f>MES_EOD!AO63+MES_EOD!AP63</f>
        <v>3</v>
      </c>
      <c r="L63">
        <f>NDMC_EOD!AO63+NDMC_EOD!AP63</f>
        <v>14</v>
      </c>
      <c r="M63">
        <f>TPDDL_EOD!AO63+TPDDL_EOD!AP63</f>
        <v>70</v>
      </c>
      <c r="N63">
        <f t="shared" si="0"/>
        <v>287</v>
      </c>
      <c r="O63" s="154">
        <f t="shared" si="1"/>
        <v>0</v>
      </c>
      <c r="P63">
        <v>200</v>
      </c>
      <c r="Q63">
        <v>0</v>
      </c>
      <c r="R63">
        <v>3</v>
      </c>
      <c r="S63">
        <v>14</v>
      </c>
      <c r="T63">
        <v>70</v>
      </c>
      <c r="U63" s="156">
        <f t="shared" si="2"/>
        <v>287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287</v>
      </c>
      <c r="E64">
        <f>BAWANA!AQ64</f>
        <v>0</v>
      </c>
      <c r="F64">
        <f t="shared" si="4"/>
        <v>736</v>
      </c>
      <c r="G64">
        <f t="shared" si="5"/>
        <v>287</v>
      </c>
      <c r="H64" s="154"/>
      <c r="I64">
        <f>BRPL_EOD!AO64+BRPL_EOD!AP64</f>
        <v>200</v>
      </c>
      <c r="J64">
        <f>BYPL_EOD!AO64+BYPL_EOD!AP64</f>
        <v>0</v>
      </c>
      <c r="K64">
        <f>MES_EOD!AO64+MES_EOD!AP64</f>
        <v>3</v>
      </c>
      <c r="L64">
        <f>NDMC_EOD!AO64+NDMC_EOD!AP64</f>
        <v>14</v>
      </c>
      <c r="M64">
        <f>TPDDL_EOD!AO64+TPDDL_EOD!AP64</f>
        <v>70</v>
      </c>
      <c r="N64">
        <f t="shared" si="0"/>
        <v>287</v>
      </c>
      <c r="O64" s="154">
        <f t="shared" si="1"/>
        <v>0</v>
      </c>
      <c r="P64">
        <v>200</v>
      </c>
      <c r="Q64">
        <v>0</v>
      </c>
      <c r="R64">
        <v>3</v>
      </c>
      <c r="S64">
        <v>14</v>
      </c>
      <c r="T64">
        <v>70</v>
      </c>
      <c r="U64" s="156">
        <f t="shared" si="2"/>
        <v>287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287</v>
      </c>
      <c r="E65">
        <f>BAWANA!AQ65</f>
        <v>0</v>
      </c>
      <c r="F65">
        <f t="shared" si="4"/>
        <v>736</v>
      </c>
      <c r="G65">
        <f t="shared" si="5"/>
        <v>287</v>
      </c>
      <c r="H65" s="154"/>
      <c r="I65">
        <f>BRPL_EOD!AO65+BRPL_EOD!AP65</f>
        <v>200</v>
      </c>
      <c r="J65">
        <f>BYPL_EOD!AO65+BYPL_EOD!AP65</f>
        <v>0</v>
      </c>
      <c r="K65">
        <f>MES_EOD!AO65+MES_EOD!AP65</f>
        <v>3</v>
      </c>
      <c r="L65">
        <f>NDMC_EOD!AO65+NDMC_EOD!AP65</f>
        <v>14</v>
      </c>
      <c r="M65">
        <f>TPDDL_EOD!AO65+TPDDL_EOD!AP65</f>
        <v>70</v>
      </c>
      <c r="N65">
        <f t="shared" si="0"/>
        <v>287</v>
      </c>
      <c r="O65" s="154">
        <f t="shared" si="1"/>
        <v>0</v>
      </c>
      <c r="P65">
        <v>200</v>
      </c>
      <c r="Q65">
        <v>0</v>
      </c>
      <c r="R65">
        <v>3</v>
      </c>
      <c r="S65">
        <v>14</v>
      </c>
      <c r="T65">
        <v>70</v>
      </c>
      <c r="U65" s="156">
        <f t="shared" si="2"/>
        <v>287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287</v>
      </c>
      <c r="E66">
        <f>BAWANA!AQ66</f>
        <v>0</v>
      </c>
      <c r="F66">
        <f t="shared" si="4"/>
        <v>736</v>
      </c>
      <c r="G66">
        <f t="shared" si="5"/>
        <v>287</v>
      </c>
      <c r="H66" s="154"/>
      <c r="I66">
        <f>BRPL_EOD!AO66+BRPL_EOD!AP66</f>
        <v>200</v>
      </c>
      <c r="J66">
        <f>BYPL_EOD!AO66+BYPL_EOD!AP66</f>
        <v>0</v>
      </c>
      <c r="K66">
        <f>MES_EOD!AO66+MES_EOD!AP66</f>
        <v>3</v>
      </c>
      <c r="L66">
        <f>NDMC_EOD!AO66+NDMC_EOD!AP66</f>
        <v>14</v>
      </c>
      <c r="M66">
        <f>TPDDL_EOD!AO66+TPDDL_EOD!AP66</f>
        <v>70</v>
      </c>
      <c r="N66">
        <f t="shared" si="0"/>
        <v>287</v>
      </c>
      <c r="O66" s="154">
        <f t="shared" si="1"/>
        <v>0</v>
      </c>
      <c r="P66">
        <v>200</v>
      </c>
      <c r="Q66">
        <v>0</v>
      </c>
      <c r="R66">
        <v>3</v>
      </c>
      <c r="S66">
        <v>14</v>
      </c>
      <c r="T66">
        <v>70</v>
      </c>
      <c r="U66" s="156">
        <f t="shared" si="2"/>
        <v>287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287</v>
      </c>
      <c r="E67">
        <f>BAWANA!AQ67</f>
        <v>0</v>
      </c>
      <c r="F67">
        <f t="shared" si="4"/>
        <v>736</v>
      </c>
      <c r="G67">
        <f t="shared" si="5"/>
        <v>287</v>
      </c>
      <c r="H67" s="154"/>
      <c r="I67">
        <f>BRPL_EOD!AO67+BRPL_EOD!AP67</f>
        <v>200</v>
      </c>
      <c r="J67">
        <f>BYPL_EOD!AO67+BYPL_EOD!AP67</f>
        <v>0</v>
      </c>
      <c r="K67">
        <f>MES_EOD!AO67+MES_EOD!AP67</f>
        <v>3</v>
      </c>
      <c r="L67">
        <f>NDMC_EOD!AO67+NDMC_EOD!AP67</f>
        <v>14</v>
      </c>
      <c r="M67">
        <f>TPDDL_EOD!AO67+TPDDL_EOD!AP67</f>
        <v>70</v>
      </c>
      <c r="N67">
        <f t="shared" ref="N67:N98" si="7">SUM(I67:M67)</f>
        <v>287</v>
      </c>
      <c r="O67" s="154">
        <f t="shared" ref="O67:O98" si="8">G67-N67</f>
        <v>0</v>
      </c>
      <c r="P67">
        <v>200</v>
      </c>
      <c r="Q67">
        <v>0</v>
      </c>
      <c r="R67">
        <v>3</v>
      </c>
      <c r="S67">
        <v>14</v>
      </c>
      <c r="T67">
        <v>70</v>
      </c>
      <c r="U67" s="156">
        <f t="shared" ref="U67:U98" si="9">SUM(P67:T67)</f>
        <v>287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287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287</v>
      </c>
      <c r="H68" s="154"/>
      <c r="I68">
        <f>BRPL_EOD!AO68+BRPL_EOD!AP68</f>
        <v>200</v>
      </c>
      <c r="J68">
        <f>BYPL_EOD!AO68+BYPL_EOD!AP68</f>
        <v>0</v>
      </c>
      <c r="K68">
        <f>MES_EOD!AO68+MES_EOD!AP68</f>
        <v>3</v>
      </c>
      <c r="L68">
        <f>NDMC_EOD!AO68+NDMC_EOD!AP68</f>
        <v>14</v>
      </c>
      <c r="M68">
        <f>TPDDL_EOD!AO68+TPDDL_EOD!AP68</f>
        <v>70</v>
      </c>
      <c r="N68">
        <f t="shared" si="7"/>
        <v>287</v>
      </c>
      <c r="O68" s="154">
        <f t="shared" si="8"/>
        <v>0</v>
      </c>
      <c r="P68">
        <v>200</v>
      </c>
      <c r="Q68">
        <v>0</v>
      </c>
      <c r="R68">
        <v>3</v>
      </c>
      <c r="S68">
        <v>14</v>
      </c>
      <c r="T68">
        <v>70</v>
      </c>
      <c r="U68" s="156">
        <f t="shared" si="9"/>
        <v>287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287</v>
      </c>
      <c r="E69">
        <f>BAWANA!AQ69</f>
        <v>0</v>
      </c>
      <c r="F69">
        <f t="shared" si="11"/>
        <v>736</v>
      </c>
      <c r="G69">
        <f t="shared" si="12"/>
        <v>287</v>
      </c>
      <c r="H69" s="154"/>
      <c r="I69">
        <f>BRPL_EOD!AO69+BRPL_EOD!AP69</f>
        <v>200</v>
      </c>
      <c r="J69">
        <f>BYPL_EOD!AO69+BYPL_EOD!AP69</f>
        <v>0</v>
      </c>
      <c r="K69">
        <f>MES_EOD!AO69+MES_EOD!AP69</f>
        <v>3</v>
      </c>
      <c r="L69">
        <f>NDMC_EOD!AO69+NDMC_EOD!AP69</f>
        <v>14</v>
      </c>
      <c r="M69">
        <f>TPDDL_EOD!AO69+TPDDL_EOD!AP69</f>
        <v>70</v>
      </c>
      <c r="N69">
        <f t="shared" si="7"/>
        <v>287</v>
      </c>
      <c r="O69" s="154">
        <f t="shared" si="8"/>
        <v>0</v>
      </c>
      <c r="P69">
        <v>200</v>
      </c>
      <c r="Q69">
        <v>0</v>
      </c>
      <c r="R69">
        <v>3</v>
      </c>
      <c r="S69">
        <v>14</v>
      </c>
      <c r="T69">
        <v>70</v>
      </c>
      <c r="U69" s="156">
        <f t="shared" si="9"/>
        <v>287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287</v>
      </c>
      <c r="E70">
        <f>BAWANA!AQ70</f>
        <v>0</v>
      </c>
      <c r="F70">
        <f t="shared" si="11"/>
        <v>736</v>
      </c>
      <c r="G70">
        <f t="shared" si="12"/>
        <v>287</v>
      </c>
      <c r="H70" s="154"/>
      <c r="I70">
        <f>BRPL_EOD!AO70+BRPL_EOD!AP70</f>
        <v>200</v>
      </c>
      <c r="J70">
        <f>BYPL_EOD!AO70+BYPL_EOD!AP70</f>
        <v>0</v>
      </c>
      <c r="K70">
        <f>MES_EOD!AO70+MES_EOD!AP70</f>
        <v>3</v>
      </c>
      <c r="L70">
        <f>NDMC_EOD!AO70+NDMC_EOD!AP70</f>
        <v>14</v>
      </c>
      <c r="M70">
        <f>TPDDL_EOD!AO70+TPDDL_EOD!AP70</f>
        <v>70</v>
      </c>
      <c r="N70">
        <f t="shared" si="7"/>
        <v>287</v>
      </c>
      <c r="O70" s="154">
        <f t="shared" si="8"/>
        <v>0</v>
      </c>
      <c r="P70">
        <v>200</v>
      </c>
      <c r="Q70">
        <v>0</v>
      </c>
      <c r="R70">
        <v>3</v>
      </c>
      <c r="S70">
        <v>14</v>
      </c>
      <c r="T70">
        <v>70</v>
      </c>
      <c r="U70" s="156">
        <f t="shared" si="9"/>
        <v>287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187</v>
      </c>
      <c r="E71">
        <f>BAWANA!AQ71</f>
        <v>0</v>
      </c>
      <c r="F71">
        <f t="shared" si="11"/>
        <v>736</v>
      </c>
      <c r="G71">
        <f t="shared" si="12"/>
        <v>187</v>
      </c>
      <c r="H71" s="154"/>
      <c r="I71">
        <f>BRPL_EOD!AO71+BRPL_EOD!AP71</f>
        <v>100</v>
      </c>
      <c r="J71">
        <f>BYPL_EOD!AO71+BYPL_EOD!AP71</f>
        <v>0</v>
      </c>
      <c r="K71">
        <f>MES_EOD!AO71+MES_EOD!AP71</f>
        <v>3</v>
      </c>
      <c r="L71">
        <f>NDMC_EOD!AO71+NDMC_EOD!AP71</f>
        <v>14</v>
      </c>
      <c r="M71">
        <f>TPDDL_EOD!AO71+TPDDL_EOD!AP71</f>
        <v>70</v>
      </c>
      <c r="N71">
        <f t="shared" si="7"/>
        <v>187</v>
      </c>
      <c r="O71" s="154">
        <f t="shared" si="8"/>
        <v>0</v>
      </c>
      <c r="P71">
        <v>100</v>
      </c>
      <c r="Q71">
        <v>0</v>
      </c>
      <c r="R71">
        <v>3</v>
      </c>
      <c r="S71">
        <v>14</v>
      </c>
      <c r="T71">
        <v>70</v>
      </c>
      <c r="U71" s="156">
        <f t="shared" si="9"/>
        <v>187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187</v>
      </c>
      <c r="E72">
        <f>BAWANA!AQ72</f>
        <v>0</v>
      </c>
      <c r="F72">
        <f t="shared" si="11"/>
        <v>736</v>
      </c>
      <c r="G72">
        <f t="shared" si="12"/>
        <v>187</v>
      </c>
      <c r="H72" s="154"/>
      <c r="I72">
        <f>BRPL_EOD!AO72+BRPL_EOD!AP72</f>
        <v>100</v>
      </c>
      <c r="J72">
        <f>BYPL_EOD!AO72+BYPL_EOD!AP72</f>
        <v>0</v>
      </c>
      <c r="K72">
        <f>MES_EOD!AO72+MES_EOD!AP72</f>
        <v>3</v>
      </c>
      <c r="L72">
        <f>NDMC_EOD!AO72+NDMC_EOD!AP72</f>
        <v>14</v>
      </c>
      <c r="M72">
        <f>TPDDL_EOD!AO72+TPDDL_EOD!AP72</f>
        <v>70</v>
      </c>
      <c r="N72">
        <f t="shared" si="7"/>
        <v>187</v>
      </c>
      <c r="O72" s="154">
        <f t="shared" si="8"/>
        <v>0</v>
      </c>
      <c r="P72">
        <v>100</v>
      </c>
      <c r="Q72">
        <v>0</v>
      </c>
      <c r="R72">
        <v>3</v>
      </c>
      <c r="S72">
        <v>14</v>
      </c>
      <c r="T72">
        <v>70</v>
      </c>
      <c r="U72" s="156">
        <f t="shared" si="9"/>
        <v>187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187</v>
      </c>
      <c r="E73">
        <f>BAWANA!AQ73</f>
        <v>0</v>
      </c>
      <c r="F73">
        <f t="shared" si="11"/>
        <v>736</v>
      </c>
      <c r="G73">
        <f t="shared" si="12"/>
        <v>187</v>
      </c>
      <c r="H73" s="154"/>
      <c r="I73">
        <f>BRPL_EOD!AO73+BRPL_EOD!AP73</f>
        <v>100</v>
      </c>
      <c r="J73">
        <f>BYPL_EOD!AO73+BYPL_EOD!AP73</f>
        <v>0</v>
      </c>
      <c r="K73">
        <f>MES_EOD!AO73+MES_EOD!AP73</f>
        <v>3</v>
      </c>
      <c r="L73">
        <f>NDMC_EOD!AO73+NDMC_EOD!AP73</f>
        <v>14</v>
      </c>
      <c r="M73">
        <f>TPDDL_EOD!AO73+TPDDL_EOD!AP73</f>
        <v>70</v>
      </c>
      <c r="N73">
        <f t="shared" si="7"/>
        <v>187</v>
      </c>
      <c r="O73" s="154">
        <f t="shared" si="8"/>
        <v>0</v>
      </c>
      <c r="P73">
        <v>100</v>
      </c>
      <c r="Q73">
        <v>0</v>
      </c>
      <c r="R73">
        <v>3</v>
      </c>
      <c r="S73">
        <v>14</v>
      </c>
      <c r="T73">
        <v>70</v>
      </c>
      <c r="U73" s="156">
        <f t="shared" si="9"/>
        <v>187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187</v>
      </c>
      <c r="E74">
        <f>BAWANA!AQ74</f>
        <v>0</v>
      </c>
      <c r="F74">
        <f t="shared" si="11"/>
        <v>736</v>
      </c>
      <c r="G74">
        <f t="shared" si="12"/>
        <v>187</v>
      </c>
      <c r="H74" s="154"/>
      <c r="I74">
        <f>BRPL_EOD!AO74+BRPL_EOD!AP74</f>
        <v>100</v>
      </c>
      <c r="J74">
        <f>BYPL_EOD!AO74+BYPL_EOD!AP74</f>
        <v>0</v>
      </c>
      <c r="K74">
        <f>MES_EOD!AO74+MES_EOD!AP74</f>
        <v>3</v>
      </c>
      <c r="L74">
        <f>NDMC_EOD!AO74+NDMC_EOD!AP74</f>
        <v>14</v>
      </c>
      <c r="M74">
        <f>TPDDL_EOD!AO74+TPDDL_EOD!AP74</f>
        <v>70</v>
      </c>
      <c r="N74">
        <f t="shared" si="7"/>
        <v>187</v>
      </c>
      <c r="O74" s="154">
        <f t="shared" si="8"/>
        <v>0</v>
      </c>
      <c r="P74">
        <v>100</v>
      </c>
      <c r="Q74">
        <v>0</v>
      </c>
      <c r="R74">
        <v>3</v>
      </c>
      <c r="S74">
        <v>14</v>
      </c>
      <c r="T74">
        <v>70</v>
      </c>
      <c r="U74" s="156">
        <f t="shared" si="9"/>
        <v>187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128.01999999999998</v>
      </c>
      <c r="E75">
        <f>BAWANA!AQ75</f>
        <v>0</v>
      </c>
      <c r="F75">
        <f t="shared" si="11"/>
        <v>752</v>
      </c>
      <c r="G75">
        <f t="shared" si="12"/>
        <v>128.01999999999998</v>
      </c>
      <c r="H75" s="154"/>
      <c r="I75">
        <f>BRPL_EOD!AO75+BRPL_EOD!AP75</f>
        <v>49.78</v>
      </c>
      <c r="J75">
        <f>BYPL_EOD!AO75+BYPL_EOD!AP75</f>
        <v>24.95</v>
      </c>
      <c r="K75">
        <f>MES_EOD!AO75+MES_EOD!AP75</f>
        <v>3</v>
      </c>
      <c r="L75">
        <f>NDMC_EOD!AO75+NDMC_EOD!AP75</f>
        <v>15.51</v>
      </c>
      <c r="M75">
        <f>TPDDL_EOD!AO75+TPDDL_EOD!AP75</f>
        <v>34.78</v>
      </c>
      <c r="N75">
        <f t="shared" si="7"/>
        <v>128.02000000000001</v>
      </c>
      <c r="O75" s="154">
        <f t="shared" si="8"/>
        <v>0</v>
      </c>
      <c r="P75">
        <v>49.779999999999987</v>
      </c>
      <c r="Q75">
        <v>24.949999999999992</v>
      </c>
      <c r="R75">
        <v>2.9999999999999996</v>
      </c>
      <c r="S75">
        <v>15.509999999999996</v>
      </c>
      <c r="T75">
        <v>34.779999999999994</v>
      </c>
      <c r="U75" s="156">
        <f t="shared" si="9"/>
        <v>128.01999999999995</v>
      </c>
      <c r="V75" s="154">
        <f t="shared" si="10"/>
        <v>0</v>
      </c>
      <c r="Y75">
        <f>BAWANA!BA75+BAWANA!BB75</f>
        <v>15.99</v>
      </c>
      <c r="Z75">
        <f>BAWANA!BH75+BAWANA!BI75</f>
        <v>15.99</v>
      </c>
      <c r="AA75">
        <f>BAWANA!AB75+BAWANA!AC75</f>
        <v>15.99</v>
      </c>
      <c r="AB75">
        <f>BAWANA!AI75+BAWANA!AJ75</f>
        <v>15.99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128.01999999999998</v>
      </c>
      <c r="E76">
        <f>BAWANA!AQ76</f>
        <v>0</v>
      </c>
      <c r="F76">
        <f t="shared" si="11"/>
        <v>752</v>
      </c>
      <c r="G76">
        <f t="shared" si="12"/>
        <v>128.01999999999998</v>
      </c>
      <c r="H76" s="154"/>
      <c r="I76">
        <f>BRPL_EOD!AO76+BRPL_EOD!AP76</f>
        <v>49.78</v>
      </c>
      <c r="J76">
        <f>BYPL_EOD!AO76+BYPL_EOD!AP76</f>
        <v>24.95</v>
      </c>
      <c r="K76">
        <f>MES_EOD!AO76+MES_EOD!AP76</f>
        <v>3</v>
      </c>
      <c r="L76">
        <f>NDMC_EOD!AO76+NDMC_EOD!AP76</f>
        <v>15.51</v>
      </c>
      <c r="M76">
        <f>TPDDL_EOD!AO76+TPDDL_EOD!AP76</f>
        <v>34.78</v>
      </c>
      <c r="N76">
        <f t="shared" si="7"/>
        <v>128.02000000000001</v>
      </c>
      <c r="O76" s="154">
        <f t="shared" si="8"/>
        <v>0</v>
      </c>
      <c r="P76">
        <v>49.779999999999987</v>
      </c>
      <c r="Q76">
        <v>24.949999999999992</v>
      </c>
      <c r="R76">
        <v>2.9999999999999996</v>
      </c>
      <c r="S76">
        <v>15.509999999999996</v>
      </c>
      <c r="T76">
        <v>34.779999999999994</v>
      </c>
      <c r="U76" s="156">
        <f t="shared" si="9"/>
        <v>128.01999999999995</v>
      </c>
      <c r="V76" s="154">
        <f t="shared" si="10"/>
        <v>0</v>
      </c>
      <c r="Y76">
        <f>BAWANA!BA76+BAWANA!BB76</f>
        <v>15.99</v>
      </c>
      <c r="Z76">
        <f>BAWANA!BH76+BAWANA!BI76</f>
        <v>15.99</v>
      </c>
      <c r="AA76">
        <f>BAWANA!AB76+BAWANA!AC76</f>
        <v>15.99</v>
      </c>
      <c r="AB76">
        <f>BAWANA!AI76+BAWANA!AJ76</f>
        <v>15.99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128.01999999999998</v>
      </c>
      <c r="E77">
        <f>BAWANA!AQ77</f>
        <v>0</v>
      </c>
      <c r="F77">
        <f t="shared" si="11"/>
        <v>752</v>
      </c>
      <c r="G77">
        <f t="shared" si="12"/>
        <v>128.01999999999998</v>
      </c>
      <c r="H77" s="154"/>
      <c r="I77">
        <f>BRPL_EOD!AO77+BRPL_EOD!AP77</f>
        <v>49.78</v>
      </c>
      <c r="J77">
        <f>BYPL_EOD!AO77+BYPL_EOD!AP77</f>
        <v>24.95</v>
      </c>
      <c r="K77">
        <f>MES_EOD!AO77+MES_EOD!AP77</f>
        <v>3</v>
      </c>
      <c r="L77">
        <f>NDMC_EOD!AO77+NDMC_EOD!AP77</f>
        <v>15.51</v>
      </c>
      <c r="M77">
        <f>TPDDL_EOD!AO77+TPDDL_EOD!AP77</f>
        <v>34.78</v>
      </c>
      <c r="N77">
        <f t="shared" si="7"/>
        <v>128.02000000000001</v>
      </c>
      <c r="O77" s="154">
        <f t="shared" si="8"/>
        <v>0</v>
      </c>
      <c r="P77">
        <v>49.779999999999987</v>
      </c>
      <c r="Q77">
        <v>24.949999999999992</v>
      </c>
      <c r="R77">
        <v>2.9999999999999996</v>
      </c>
      <c r="S77">
        <v>15.509999999999996</v>
      </c>
      <c r="T77">
        <v>34.779999999999994</v>
      </c>
      <c r="U77" s="156">
        <f t="shared" si="9"/>
        <v>128.01999999999995</v>
      </c>
      <c r="V77" s="154">
        <f t="shared" si="10"/>
        <v>0</v>
      </c>
      <c r="Y77">
        <f>BAWANA!BA77+BAWANA!BB77</f>
        <v>15.99</v>
      </c>
      <c r="Z77">
        <f>BAWANA!BH77+BAWANA!BI77</f>
        <v>15.99</v>
      </c>
      <c r="AA77">
        <f>BAWANA!AB77+BAWANA!AC77</f>
        <v>15.99</v>
      </c>
      <c r="AB77">
        <f>BAWANA!AI77+BAWANA!AJ77</f>
        <v>15.99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128.01999999999998</v>
      </c>
      <c r="E78">
        <f>BAWANA!AQ78</f>
        <v>0</v>
      </c>
      <c r="F78">
        <f t="shared" si="11"/>
        <v>752</v>
      </c>
      <c r="G78">
        <f t="shared" si="12"/>
        <v>128.01999999999998</v>
      </c>
      <c r="H78" s="154"/>
      <c r="I78">
        <f>BRPL_EOD!AO78+BRPL_EOD!AP78</f>
        <v>49.78</v>
      </c>
      <c r="J78">
        <f>BYPL_EOD!AO78+BYPL_EOD!AP78</f>
        <v>24.95</v>
      </c>
      <c r="K78">
        <f>MES_EOD!AO78+MES_EOD!AP78</f>
        <v>3</v>
      </c>
      <c r="L78">
        <f>NDMC_EOD!AO78+NDMC_EOD!AP78</f>
        <v>15.51</v>
      </c>
      <c r="M78">
        <f>TPDDL_EOD!AO78+TPDDL_EOD!AP78</f>
        <v>34.78</v>
      </c>
      <c r="N78">
        <f t="shared" si="7"/>
        <v>128.02000000000001</v>
      </c>
      <c r="O78" s="154">
        <f t="shared" si="8"/>
        <v>0</v>
      </c>
      <c r="P78">
        <v>49.779999999999987</v>
      </c>
      <c r="Q78">
        <v>24.949999999999992</v>
      </c>
      <c r="R78">
        <v>2.9999999999999996</v>
      </c>
      <c r="S78">
        <v>15.509999999999996</v>
      </c>
      <c r="T78">
        <v>34.779999999999994</v>
      </c>
      <c r="U78" s="156">
        <f t="shared" si="9"/>
        <v>128.01999999999995</v>
      </c>
      <c r="V78" s="154">
        <f t="shared" si="10"/>
        <v>0</v>
      </c>
      <c r="Y78">
        <f>BAWANA!BA78+BAWANA!BB78</f>
        <v>15.99</v>
      </c>
      <c r="Z78">
        <f>BAWANA!BH78+BAWANA!BI78</f>
        <v>15.99</v>
      </c>
      <c r="AA78">
        <f>BAWANA!AB78+BAWANA!AC78</f>
        <v>15.99</v>
      </c>
      <c r="AB78">
        <f>BAWANA!AI78+BAWANA!AJ78</f>
        <v>15.99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181.11</v>
      </c>
      <c r="E79">
        <f>BAWANA!AQ79</f>
        <v>0</v>
      </c>
      <c r="F79">
        <f t="shared" si="11"/>
        <v>752</v>
      </c>
      <c r="G79">
        <f t="shared" si="12"/>
        <v>181.11</v>
      </c>
      <c r="H79" s="154"/>
      <c r="I79">
        <f>BRPL_EOD!AO79+BRPL_EOD!AP79</f>
        <v>100</v>
      </c>
      <c r="J79">
        <f>BYPL_EOD!AO79+BYPL_EOD!AP79</f>
        <v>0</v>
      </c>
      <c r="K79">
        <f>MES_EOD!AO79+MES_EOD!AP79</f>
        <v>17.11</v>
      </c>
      <c r="L79">
        <f>NDMC_EOD!AO79+NDMC_EOD!AP79</f>
        <v>14</v>
      </c>
      <c r="M79">
        <f>TPDDL_EOD!AO79+TPDDL_EOD!AP79</f>
        <v>50</v>
      </c>
      <c r="N79">
        <f t="shared" si="7"/>
        <v>181.11</v>
      </c>
      <c r="O79" s="154">
        <f t="shared" si="8"/>
        <v>0</v>
      </c>
      <c r="P79">
        <v>100</v>
      </c>
      <c r="Q79">
        <v>0</v>
      </c>
      <c r="R79">
        <v>17.11</v>
      </c>
      <c r="S79">
        <v>14</v>
      </c>
      <c r="T79">
        <v>50</v>
      </c>
      <c r="U79" s="156">
        <f t="shared" si="9"/>
        <v>181.11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167</v>
      </c>
      <c r="E80">
        <f>BAWANA!AQ80</f>
        <v>0</v>
      </c>
      <c r="F80">
        <f t="shared" si="11"/>
        <v>752</v>
      </c>
      <c r="G80">
        <f t="shared" si="12"/>
        <v>167</v>
      </c>
      <c r="H80" s="154"/>
      <c r="I80">
        <f>BRPL_EOD!AO80+BRPL_EOD!AP80</f>
        <v>100</v>
      </c>
      <c r="J80">
        <f>BYPL_EOD!AO80+BYPL_EOD!AP80</f>
        <v>0</v>
      </c>
      <c r="K80">
        <f>MES_EOD!AO80+MES_EOD!AP80</f>
        <v>3</v>
      </c>
      <c r="L80">
        <f>NDMC_EOD!AO80+NDMC_EOD!AP80</f>
        <v>14</v>
      </c>
      <c r="M80">
        <f>TPDDL_EOD!AO80+TPDDL_EOD!AP80</f>
        <v>50</v>
      </c>
      <c r="N80">
        <f t="shared" si="7"/>
        <v>167</v>
      </c>
      <c r="O80" s="154">
        <f t="shared" si="8"/>
        <v>0</v>
      </c>
      <c r="P80">
        <v>100</v>
      </c>
      <c r="Q80">
        <v>0</v>
      </c>
      <c r="R80">
        <v>3</v>
      </c>
      <c r="S80">
        <v>14</v>
      </c>
      <c r="T80">
        <v>50</v>
      </c>
      <c r="U80" s="156">
        <f t="shared" si="9"/>
        <v>167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167</v>
      </c>
      <c r="E81">
        <f>BAWANA!AQ81</f>
        <v>0</v>
      </c>
      <c r="F81">
        <f t="shared" si="11"/>
        <v>752</v>
      </c>
      <c r="G81">
        <f t="shared" si="12"/>
        <v>167</v>
      </c>
      <c r="H81" s="154"/>
      <c r="I81">
        <f>BRPL_EOD!AO81+BRPL_EOD!AP81</f>
        <v>100</v>
      </c>
      <c r="J81">
        <f>BYPL_EOD!AO81+BYPL_EOD!AP81</f>
        <v>0</v>
      </c>
      <c r="K81">
        <f>MES_EOD!AO81+MES_EOD!AP81</f>
        <v>3</v>
      </c>
      <c r="L81">
        <f>NDMC_EOD!AO81+NDMC_EOD!AP81</f>
        <v>14</v>
      </c>
      <c r="M81">
        <f>TPDDL_EOD!AO81+TPDDL_EOD!AP81</f>
        <v>50</v>
      </c>
      <c r="N81">
        <f t="shared" si="7"/>
        <v>167</v>
      </c>
      <c r="O81" s="154">
        <f t="shared" si="8"/>
        <v>0</v>
      </c>
      <c r="P81">
        <v>100</v>
      </c>
      <c r="Q81">
        <v>0</v>
      </c>
      <c r="R81">
        <v>3</v>
      </c>
      <c r="S81">
        <v>14</v>
      </c>
      <c r="T81">
        <v>50</v>
      </c>
      <c r="U81" s="156">
        <f t="shared" si="9"/>
        <v>167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167</v>
      </c>
      <c r="E82">
        <f>BAWANA!AQ82</f>
        <v>0</v>
      </c>
      <c r="F82">
        <f t="shared" si="11"/>
        <v>752</v>
      </c>
      <c r="G82">
        <f t="shared" si="12"/>
        <v>167</v>
      </c>
      <c r="H82" s="154"/>
      <c r="I82">
        <f>BRPL_EOD!AO82+BRPL_EOD!AP82</f>
        <v>100</v>
      </c>
      <c r="J82">
        <f>BYPL_EOD!AO82+BYPL_EOD!AP82</f>
        <v>0</v>
      </c>
      <c r="K82">
        <f>MES_EOD!AO82+MES_EOD!AP82</f>
        <v>3</v>
      </c>
      <c r="L82">
        <f>NDMC_EOD!AO82+NDMC_EOD!AP82</f>
        <v>14</v>
      </c>
      <c r="M82">
        <f>TPDDL_EOD!AO82+TPDDL_EOD!AP82</f>
        <v>50</v>
      </c>
      <c r="N82">
        <f t="shared" si="7"/>
        <v>167</v>
      </c>
      <c r="O82" s="154">
        <f t="shared" si="8"/>
        <v>0</v>
      </c>
      <c r="P82">
        <v>100</v>
      </c>
      <c r="Q82">
        <v>0</v>
      </c>
      <c r="R82">
        <v>3</v>
      </c>
      <c r="S82">
        <v>14</v>
      </c>
      <c r="T82">
        <v>50</v>
      </c>
      <c r="U82" s="156">
        <f t="shared" si="9"/>
        <v>167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300</v>
      </c>
      <c r="E83">
        <f>BAWANA!AQ83</f>
        <v>0</v>
      </c>
      <c r="F83">
        <f t="shared" si="11"/>
        <v>752</v>
      </c>
      <c r="G83">
        <f t="shared" si="12"/>
        <v>300</v>
      </c>
      <c r="H83" s="154"/>
      <c r="I83">
        <f>BRPL_EOD!AO83+BRPL_EOD!AP83</f>
        <v>236.59</v>
      </c>
      <c r="J83">
        <f>BYPL_EOD!AO83+BYPL_EOD!AP83</f>
        <v>0</v>
      </c>
      <c r="K83">
        <f>MES_EOD!AO83+MES_EOD!AP83</f>
        <v>2.84</v>
      </c>
      <c r="L83">
        <f>NDMC_EOD!AO83+NDMC_EOD!AP83</f>
        <v>13.25</v>
      </c>
      <c r="M83">
        <f>TPDDL_EOD!AO83+TPDDL_EOD!AP83</f>
        <v>47.32</v>
      </c>
      <c r="N83">
        <f t="shared" si="7"/>
        <v>300</v>
      </c>
      <c r="O83" s="154">
        <f t="shared" si="8"/>
        <v>0</v>
      </c>
      <c r="P83">
        <v>236.59</v>
      </c>
      <c r="Q83">
        <v>0</v>
      </c>
      <c r="R83">
        <v>2.84</v>
      </c>
      <c r="S83">
        <v>13.25</v>
      </c>
      <c r="T83">
        <v>47.32</v>
      </c>
      <c r="U83" s="156">
        <f t="shared" si="9"/>
        <v>300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752</v>
      </c>
      <c r="G84">
        <f t="shared" si="12"/>
        <v>300</v>
      </c>
      <c r="H84" s="154"/>
      <c r="I84">
        <f>BRPL_EOD!AO84+BRPL_EOD!AP84</f>
        <v>238.53</v>
      </c>
      <c r="J84">
        <f>BYPL_EOD!AO84+BYPL_EOD!AP84</f>
        <v>0</v>
      </c>
      <c r="K84">
        <f>MES_EOD!AO84+MES_EOD!AP84</f>
        <v>2.75</v>
      </c>
      <c r="L84">
        <f>NDMC_EOD!AO84+NDMC_EOD!AP84</f>
        <v>12.84</v>
      </c>
      <c r="M84">
        <f>TPDDL_EOD!AO84+TPDDL_EOD!AP84</f>
        <v>45.87</v>
      </c>
      <c r="N84">
        <f t="shared" si="7"/>
        <v>299.99</v>
      </c>
      <c r="O84" s="154">
        <f t="shared" si="8"/>
        <v>9.9999999999909051E-3</v>
      </c>
      <c r="P84">
        <v>238.53795126504215</v>
      </c>
      <c r="Q84">
        <v>0</v>
      </c>
      <c r="R84">
        <v>2.7500916697223241</v>
      </c>
      <c r="S84">
        <v>12.840428014267141</v>
      </c>
      <c r="T84">
        <v>45.871529050968363</v>
      </c>
      <c r="U84" s="156">
        <f t="shared" si="9"/>
        <v>300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752</v>
      </c>
      <c r="G85">
        <f t="shared" si="12"/>
        <v>300</v>
      </c>
      <c r="H85" s="154"/>
      <c r="I85">
        <f>BRPL_EOD!AO85+BRPL_EOD!AP85</f>
        <v>238.53</v>
      </c>
      <c r="J85">
        <f>BYPL_EOD!AO85+BYPL_EOD!AP85</f>
        <v>0</v>
      </c>
      <c r="K85">
        <f>MES_EOD!AO85+MES_EOD!AP85</f>
        <v>2.75</v>
      </c>
      <c r="L85">
        <f>NDMC_EOD!AO85+NDMC_EOD!AP85</f>
        <v>12.84</v>
      </c>
      <c r="M85">
        <f>TPDDL_EOD!AO85+TPDDL_EOD!AP85</f>
        <v>45.87</v>
      </c>
      <c r="N85">
        <f t="shared" si="7"/>
        <v>299.99</v>
      </c>
      <c r="O85" s="154">
        <f t="shared" si="8"/>
        <v>9.9999999999909051E-3</v>
      </c>
      <c r="P85">
        <v>238.53795126504215</v>
      </c>
      <c r="Q85">
        <v>0</v>
      </c>
      <c r="R85">
        <v>2.7500916697223241</v>
      </c>
      <c r="S85">
        <v>12.840428014267141</v>
      </c>
      <c r="T85">
        <v>45.871529050968363</v>
      </c>
      <c r="U85" s="156">
        <f t="shared" si="9"/>
        <v>300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300</v>
      </c>
      <c r="E86">
        <f>BAWANA!AQ86</f>
        <v>0</v>
      </c>
      <c r="F86">
        <f t="shared" si="11"/>
        <v>752</v>
      </c>
      <c r="G86">
        <f t="shared" si="12"/>
        <v>300</v>
      </c>
      <c r="H86" s="154"/>
      <c r="I86">
        <f>BRPL_EOD!AO86+BRPL_EOD!AP86</f>
        <v>240.36</v>
      </c>
      <c r="J86">
        <f>BYPL_EOD!AO86+BYPL_EOD!AP86</f>
        <v>0</v>
      </c>
      <c r="K86">
        <f>MES_EOD!AO86+MES_EOD!AP86</f>
        <v>2.67</v>
      </c>
      <c r="L86">
        <f>NDMC_EOD!AO86+NDMC_EOD!AP86</f>
        <v>12.46</v>
      </c>
      <c r="M86">
        <f>TPDDL_EOD!AO86+TPDDL_EOD!AP86</f>
        <v>44.51</v>
      </c>
      <c r="N86">
        <f t="shared" si="7"/>
        <v>300</v>
      </c>
      <c r="O86" s="154">
        <f t="shared" si="8"/>
        <v>0</v>
      </c>
      <c r="P86">
        <v>240.36</v>
      </c>
      <c r="Q86">
        <v>0</v>
      </c>
      <c r="R86">
        <v>2.67</v>
      </c>
      <c r="S86">
        <v>12.46</v>
      </c>
      <c r="T86">
        <v>44.51</v>
      </c>
      <c r="U86" s="156">
        <f t="shared" si="9"/>
        <v>300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237</v>
      </c>
      <c r="E87">
        <f>BAWANA!AQ87</f>
        <v>0</v>
      </c>
      <c r="F87">
        <f t="shared" si="11"/>
        <v>752</v>
      </c>
      <c r="G87">
        <f t="shared" si="12"/>
        <v>237</v>
      </c>
      <c r="H87" s="154"/>
      <c r="I87">
        <f>BRPL_EOD!AO87+BRPL_EOD!AP87</f>
        <v>170</v>
      </c>
      <c r="J87">
        <f>BYPL_EOD!AO87+BYPL_EOD!AP87</f>
        <v>0</v>
      </c>
      <c r="K87">
        <f>MES_EOD!AO87+MES_EOD!AP87</f>
        <v>3</v>
      </c>
      <c r="L87">
        <f>NDMC_EOD!AO87+NDMC_EOD!AP87</f>
        <v>14</v>
      </c>
      <c r="M87">
        <f>TPDDL_EOD!AO87+TPDDL_EOD!AP87</f>
        <v>50</v>
      </c>
      <c r="N87">
        <f t="shared" si="7"/>
        <v>237</v>
      </c>
      <c r="O87" s="154">
        <f t="shared" si="8"/>
        <v>0</v>
      </c>
      <c r="P87">
        <v>170</v>
      </c>
      <c r="Q87">
        <v>0</v>
      </c>
      <c r="R87">
        <v>3</v>
      </c>
      <c r="S87">
        <v>14</v>
      </c>
      <c r="T87">
        <v>50</v>
      </c>
      <c r="U87" s="156">
        <f t="shared" si="9"/>
        <v>237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300</v>
      </c>
      <c r="E88">
        <f>BAWANA!AQ88</f>
        <v>0</v>
      </c>
      <c r="F88">
        <f t="shared" si="11"/>
        <v>752</v>
      </c>
      <c r="G88">
        <f t="shared" si="12"/>
        <v>300</v>
      </c>
      <c r="H88" s="154"/>
      <c r="I88">
        <f>BRPL_EOD!AO88+BRPL_EOD!AP88</f>
        <v>233.44</v>
      </c>
      <c r="J88">
        <f>BYPL_EOD!AO88+BYPL_EOD!AP88</f>
        <v>0</v>
      </c>
      <c r="K88">
        <f>MES_EOD!AO88+MES_EOD!AP88</f>
        <v>2.98</v>
      </c>
      <c r="L88">
        <f>NDMC_EOD!AO88+NDMC_EOD!AP88</f>
        <v>13.91</v>
      </c>
      <c r="M88">
        <f>TPDDL_EOD!AO88+TPDDL_EOD!AP88</f>
        <v>49.67</v>
      </c>
      <c r="N88">
        <f t="shared" si="7"/>
        <v>300</v>
      </c>
      <c r="O88" s="154">
        <f t="shared" si="8"/>
        <v>0</v>
      </c>
      <c r="P88">
        <v>233.44</v>
      </c>
      <c r="Q88">
        <v>0</v>
      </c>
      <c r="R88">
        <v>2.98</v>
      </c>
      <c r="S88">
        <v>13.91</v>
      </c>
      <c r="T88">
        <v>49.67</v>
      </c>
      <c r="U88" s="156">
        <f t="shared" si="9"/>
        <v>300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300</v>
      </c>
      <c r="E89">
        <f>BAWANA!AQ89</f>
        <v>0</v>
      </c>
      <c r="F89">
        <f t="shared" si="11"/>
        <v>752</v>
      </c>
      <c r="G89">
        <f t="shared" si="12"/>
        <v>300</v>
      </c>
      <c r="H89" s="154"/>
      <c r="I89">
        <f>BRPL_EOD!AO89+BRPL_EOD!AP89</f>
        <v>234.95</v>
      </c>
      <c r="J89">
        <f>BYPL_EOD!AO89+BYPL_EOD!AP89</f>
        <v>0</v>
      </c>
      <c r="K89">
        <f>MES_EOD!AO89+MES_EOD!AP89</f>
        <v>2.91</v>
      </c>
      <c r="L89">
        <f>NDMC_EOD!AO89+NDMC_EOD!AP89</f>
        <v>13.59</v>
      </c>
      <c r="M89">
        <f>TPDDL_EOD!AO89+TPDDL_EOD!AP89</f>
        <v>48.54</v>
      </c>
      <c r="N89">
        <f t="shared" si="7"/>
        <v>299.99</v>
      </c>
      <c r="O89" s="154">
        <f t="shared" si="8"/>
        <v>9.9999999999909051E-3</v>
      </c>
      <c r="P89">
        <v>234.95783192773089</v>
      </c>
      <c r="Q89">
        <v>0</v>
      </c>
      <c r="R89">
        <v>2.910097003233441</v>
      </c>
      <c r="S89">
        <v>13.590453015100502</v>
      </c>
      <c r="T89">
        <v>48.541618053935132</v>
      </c>
      <c r="U89" s="156">
        <f t="shared" si="9"/>
        <v>299.99999999999994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300</v>
      </c>
      <c r="E90">
        <f>BAWANA!AQ90</f>
        <v>0</v>
      </c>
      <c r="F90">
        <f t="shared" si="11"/>
        <v>752</v>
      </c>
      <c r="G90">
        <f t="shared" si="12"/>
        <v>300</v>
      </c>
      <c r="H90" s="154"/>
      <c r="I90">
        <f>BRPL_EOD!AO90+BRPL_EOD!AP90</f>
        <v>240.36</v>
      </c>
      <c r="J90">
        <f>BYPL_EOD!AO90+BYPL_EOD!AP90</f>
        <v>0</v>
      </c>
      <c r="K90">
        <f>MES_EOD!AO90+MES_EOD!AP90</f>
        <v>2.67</v>
      </c>
      <c r="L90">
        <f>NDMC_EOD!AO90+NDMC_EOD!AP90</f>
        <v>12.46</v>
      </c>
      <c r="M90">
        <f>TPDDL_EOD!AO90+TPDDL_EOD!AP90</f>
        <v>44.51</v>
      </c>
      <c r="N90">
        <f t="shared" si="7"/>
        <v>300</v>
      </c>
      <c r="O90" s="154">
        <f t="shared" si="8"/>
        <v>0</v>
      </c>
      <c r="P90">
        <v>240.36</v>
      </c>
      <c r="Q90">
        <v>0</v>
      </c>
      <c r="R90">
        <v>2.67</v>
      </c>
      <c r="S90">
        <v>12.46</v>
      </c>
      <c r="T90">
        <v>44.51</v>
      </c>
      <c r="U90" s="156">
        <f t="shared" si="9"/>
        <v>300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247</v>
      </c>
      <c r="E91">
        <f>BAWANA!AQ91</f>
        <v>0</v>
      </c>
      <c r="F91">
        <f t="shared" si="11"/>
        <v>752</v>
      </c>
      <c r="G91">
        <f t="shared" si="12"/>
        <v>247</v>
      </c>
      <c r="H91" s="154"/>
      <c r="I91">
        <f>BRPL_EOD!AO91+BRPL_EOD!AP91</f>
        <v>180</v>
      </c>
      <c r="J91">
        <f>BYPL_EOD!AO91+BYPL_EOD!AP91</f>
        <v>0</v>
      </c>
      <c r="K91">
        <f>MES_EOD!AO91+MES_EOD!AP91</f>
        <v>3</v>
      </c>
      <c r="L91">
        <f>NDMC_EOD!AO91+NDMC_EOD!AP91</f>
        <v>14</v>
      </c>
      <c r="M91">
        <f>TPDDL_EOD!AO91+TPDDL_EOD!AP91</f>
        <v>50</v>
      </c>
      <c r="N91">
        <f t="shared" si="7"/>
        <v>247</v>
      </c>
      <c r="O91" s="154">
        <f t="shared" si="8"/>
        <v>0</v>
      </c>
      <c r="P91">
        <v>180</v>
      </c>
      <c r="Q91">
        <v>0</v>
      </c>
      <c r="R91">
        <v>3</v>
      </c>
      <c r="S91">
        <v>14</v>
      </c>
      <c r="T91">
        <v>50</v>
      </c>
      <c r="U91" s="156">
        <f t="shared" si="9"/>
        <v>247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287</v>
      </c>
      <c r="E92">
        <f>BAWANA!AQ92</f>
        <v>0</v>
      </c>
      <c r="F92">
        <f t="shared" si="11"/>
        <v>752</v>
      </c>
      <c r="G92">
        <f t="shared" si="12"/>
        <v>287</v>
      </c>
      <c r="H92" s="154"/>
      <c r="I92">
        <f>BRPL_EOD!AO92+BRPL_EOD!AP92</f>
        <v>220</v>
      </c>
      <c r="J92">
        <f>BYPL_EOD!AO92+BYPL_EOD!AP92</f>
        <v>0</v>
      </c>
      <c r="K92">
        <f>MES_EOD!AO92+MES_EOD!AP92</f>
        <v>3</v>
      </c>
      <c r="L92">
        <f>NDMC_EOD!AO92+NDMC_EOD!AP92</f>
        <v>14</v>
      </c>
      <c r="M92">
        <f>TPDDL_EOD!AO92+TPDDL_EOD!AP92</f>
        <v>50</v>
      </c>
      <c r="N92">
        <f t="shared" si="7"/>
        <v>287</v>
      </c>
      <c r="O92" s="154">
        <f t="shared" si="8"/>
        <v>0</v>
      </c>
      <c r="P92">
        <v>220</v>
      </c>
      <c r="Q92">
        <v>0</v>
      </c>
      <c r="R92">
        <v>3</v>
      </c>
      <c r="S92">
        <v>14</v>
      </c>
      <c r="T92">
        <v>50</v>
      </c>
      <c r="U92" s="156">
        <f t="shared" si="9"/>
        <v>287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300</v>
      </c>
      <c r="E93">
        <f>BAWANA!AQ93</f>
        <v>0</v>
      </c>
      <c r="F93">
        <f t="shared" si="11"/>
        <v>752</v>
      </c>
      <c r="G93">
        <f t="shared" si="12"/>
        <v>300</v>
      </c>
      <c r="H93" s="154"/>
      <c r="I93">
        <f>BRPL_EOD!AO93+BRPL_EOD!AP93</f>
        <v>214.98</v>
      </c>
      <c r="J93">
        <f>BYPL_EOD!AO93+BYPL_EOD!AP93</f>
        <v>0</v>
      </c>
      <c r="K93">
        <f>MES_EOD!AO93+MES_EOD!AP93</f>
        <v>2.93</v>
      </c>
      <c r="L93">
        <f>NDMC_EOD!AO93+NDMC_EOD!AP93</f>
        <v>13.68</v>
      </c>
      <c r="M93">
        <f>TPDDL_EOD!AO93+TPDDL_EOD!AP93</f>
        <v>68.400000000000006</v>
      </c>
      <c r="N93">
        <f t="shared" si="7"/>
        <v>299.99</v>
      </c>
      <c r="O93" s="154">
        <f t="shared" si="8"/>
        <v>9.9999999999909051E-3</v>
      </c>
      <c r="P93">
        <v>214.98716623887461</v>
      </c>
      <c r="Q93">
        <v>0</v>
      </c>
      <c r="R93">
        <v>2.9300976699223309</v>
      </c>
      <c r="S93">
        <v>13.680456015200505</v>
      </c>
      <c r="T93">
        <v>68.40228007600254</v>
      </c>
      <c r="U93" s="156">
        <f t="shared" si="9"/>
        <v>300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300</v>
      </c>
      <c r="E94">
        <f>BAWANA!AQ94</f>
        <v>0</v>
      </c>
      <c r="F94">
        <f t="shared" si="11"/>
        <v>752</v>
      </c>
      <c r="G94">
        <f t="shared" si="12"/>
        <v>300</v>
      </c>
      <c r="H94" s="154"/>
      <c r="I94">
        <f>BRPL_EOD!AO94+BRPL_EOD!AP94</f>
        <v>217.67</v>
      </c>
      <c r="J94">
        <f>BYPL_EOD!AO94+BYPL_EOD!AP94</f>
        <v>0</v>
      </c>
      <c r="K94">
        <f>MES_EOD!AO94+MES_EOD!AP94</f>
        <v>2.84</v>
      </c>
      <c r="L94">
        <f>NDMC_EOD!AO94+NDMC_EOD!AP94</f>
        <v>13.25</v>
      </c>
      <c r="M94">
        <f>TPDDL_EOD!AO94+TPDDL_EOD!AP94</f>
        <v>66.25</v>
      </c>
      <c r="N94">
        <f t="shared" si="7"/>
        <v>300.01</v>
      </c>
      <c r="O94" s="154">
        <f t="shared" si="8"/>
        <v>-9.9999999999909051E-3</v>
      </c>
      <c r="P94">
        <v>217.66274457518082</v>
      </c>
      <c r="Q94">
        <v>0</v>
      </c>
      <c r="R94">
        <v>2.8399053364887838</v>
      </c>
      <c r="S94">
        <v>13.249558348055066</v>
      </c>
      <c r="T94">
        <v>66.247791740275332</v>
      </c>
      <c r="U94" s="156">
        <f t="shared" si="9"/>
        <v>300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287</v>
      </c>
      <c r="E95">
        <f>BAWANA!AQ95</f>
        <v>0</v>
      </c>
      <c r="F95">
        <f t="shared" si="11"/>
        <v>752</v>
      </c>
      <c r="G95">
        <f t="shared" si="12"/>
        <v>287</v>
      </c>
      <c r="H95" s="154"/>
      <c r="I95">
        <f>BRPL_EOD!AO95+BRPL_EOD!AP95</f>
        <v>200</v>
      </c>
      <c r="J95">
        <f>BYPL_EOD!AO95+BYPL_EOD!AP95</f>
        <v>0</v>
      </c>
      <c r="K95">
        <f>MES_EOD!AO95+MES_EOD!AP95</f>
        <v>3</v>
      </c>
      <c r="L95">
        <f>NDMC_EOD!AO95+NDMC_EOD!AP95</f>
        <v>14</v>
      </c>
      <c r="M95">
        <f>TPDDL_EOD!AO95+TPDDL_EOD!AP95</f>
        <v>70</v>
      </c>
      <c r="N95">
        <f t="shared" si="7"/>
        <v>287</v>
      </c>
      <c r="O95" s="154">
        <f t="shared" si="8"/>
        <v>0</v>
      </c>
      <c r="P95">
        <v>200</v>
      </c>
      <c r="Q95">
        <v>0</v>
      </c>
      <c r="R95">
        <v>3</v>
      </c>
      <c r="S95">
        <v>14</v>
      </c>
      <c r="T95">
        <v>70</v>
      </c>
      <c r="U95" s="156">
        <f t="shared" si="9"/>
        <v>287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287</v>
      </c>
      <c r="E96">
        <f>BAWANA!AQ96</f>
        <v>0</v>
      </c>
      <c r="F96">
        <f t="shared" si="11"/>
        <v>752</v>
      </c>
      <c r="G96">
        <f t="shared" si="12"/>
        <v>287</v>
      </c>
      <c r="H96" s="154"/>
      <c r="I96">
        <f>BRPL_EOD!AO96+BRPL_EOD!AP96</f>
        <v>200</v>
      </c>
      <c r="J96">
        <f>BYPL_EOD!AO96+BYPL_EOD!AP96</f>
        <v>0</v>
      </c>
      <c r="K96">
        <f>MES_EOD!AO96+MES_EOD!AP96</f>
        <v>3</v>
      </c>
      <c r="L96">
        <f>NDMC_EOD!AO96+NDMC_EOD!AP96</f>
        <v>14</v>
      </c>
      <c r="M96">
        <f>TPDDL_EOD!AO96+TPDDL_EOD!AP96</f>
        <v>70</v>
      </c>
      <c r="N96">
        <f t="shared" si="7"/>
        <v>287</v>
      </c>
      <c r="O96" s="154">
        <f t="shared" si="8"/>
        <v>0</v>
      </c>
      <c r="P96">
        <v>200</v>
      </c>
      <c r="Q96">
        <v>0</v>
      </c>
      <c r="R96">
        <v>3</v>
      </c>
      <c r="S96">
        <v>14</v>
      </c>
      <c r="T96">
        <v>70</v>
      </c>
      <c r="U96" s="156">
        <f t="shared" si="9"/>
        <v>287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267</v>
      </c>
      <c r="E97">
        <f>BAWANA!AQ97</f>
        <v>0</v>
      </c>
      <c r="F97">
        <f t="shared" si="11"/>
        <v>752</v>
      </c>
      <c r="G97">
        <f t="shared" si="12"/>
        <v>267</v>
      </c>
      <c r="H97" s="154"/>
      <c r="I97">
        <f>BRPL_EOD!AO97+BRPL_EOD!AP97</f>
        <v>180</v>
      </c>
      <c r="J97">
        <f>BYPL_EOD!AO97+BYPL_EOD!AP97</f>
        <v>0</v>
      </c>
      <c r="K97">
        <f>MES_EOD!AO97+MES_EOD!AP97</f>
        <v>3</v>
      </c>
      <c r="L97">
        <f>NDMC_EOD!AO97+NDMC_EOD!AP97</f>
        <v>14</v>
      </c>
      <c r="M97">
        <f>TPDDL_EOD!AO97+TPDDL_EOD!AP97</f>
        <v>70</v>
      </c>
      <c r="N97">
        <f t="shared" si="7"/>
        <v>267</v>
      </c>
      <c r="O97" s="154">
        <f t="shared" si="8"/>
        <v>0</v>
      </c>
      <c r="P97">
        <v>180</v>
      </c>
      <c r="Q97">
        <v>0</v>
      </c>
      <c r="R97">
        <v>3</v>
      </c>
      <c r="S97">
        <v>14</v>
      </c>
      <c r="T97">
        <v>70</v>
      </c>
      <c r="U97" s="156">
        <f t="shared" si="9"/>
        <v>267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217</v>
      </c>
      <c r="E98">
        <f>BAWANA!AQ98</f>
        <v>0</v>
      </c>
      <c r="F98">
        <f t="shared" si="11"/>
        <v>752</v>
      </c>
      <c r="G98">
        <f t="shared" si="12"/>
        <v>217</v>
      </c>
      <c r="H98" s="154"/>
      <c r="I98">
        <f>BRPL_EOD!AO98+BRPL_EOD!AP98</f>
        <v>130</v>
      </c>
      <c r="J98">
        <f>BYPL_EOD!AO98+BYPL_EOD!AP98</f>
        <v>0</v>
      </c>
      <c r="K98">
        <f>MES_EOD!AO98+MES_EOD!AP98</f>
        <v>3</v>
      </c>
      <c r="L98">
        <f>NDMC_EOD!AO98+NDMC_EOD!AP98</f>
        <v>14</v>
      </c>
      <c r="M98">
        <f>TPDDL_EOD!AO98+TPDDL_EOD!AP98</f>
        <v>70</v>
      </c>
      <c r="N98">
        <f t="shared" si="7"/>
        <v>217</v>
      </c>
      <c r="O98" s="154">
        <f t="shared" si="8"/>
        <v>0</v>
      </c>
      <c r="P98">
        <v>130</v>
      </c>
      <c r="Q98">
        <v>0</v>
      </c>
      <c r="R98">
        <v>3</v>
      </c>
      <c r="S98">
        <v>14</v>
      </c>
      <c r="T98">
        <v>70</v>
      </c>
      <c r="U98" s="156">
        <f t="shared" si="9"/>
        <v>217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4.6876975000000005</v>
      </c>
      <c r="E99" s="156">
        <f t="shared" si="14"/>
        <v>0</v>
      </c>
      <c r="F99" s="156">
        <f t="shared" si="14"/>
        <v>17.952000000000002</v>
      </c>
      <c r="G99" s="156">
        <f t="shared" si="14"/>
        <v>4.6876975000000005</v>
      </c>
      <c r="H99" s="156"/>
      <c r="I99" s="156">
        <f t="shared" si="14"/>
        <v>3.1936325000000014</v>
      </c>
      <c r="J99" s="156">
        <f t="shared" si="14"/>
        <v>9.0057499999999929E-2</v>
      </c>
      <c r="K99" s="156">
        <f t="shared" si="14"/>
        <v>7.5112500000000013E-2</v>
      </c>
      <c r="L99" s="156">
        <f t="shared" si="14"/>
        <v>0.33557999999999999</v>
      </c>
      <c r="M99" s="156">
        <f t="shared" si="14"/>
        <v>0.99751500000000037</v>
      </c>
      <c r="N99" s="156">
        <f t="shared" si="14"/>
        <v>4.6918974999999987</v>
      </c>
      <c r="O99" s="156">
        <f t="shared" si="14"/>
        <v>-4.2000000000000171E-3</v>
      </c>
      <c r="P99" s="156">
        <f t="shared" si="14"/>
        <v>3.1908014482001743</v>
      </c>
      <c r="Q99" s="156">
        <f t="shared" si="14"/>
        <v>9.0020335783156838E-2</v>
      </c>
      <c r="R99" s="156">
        <f t="shared" si="14"/>
        <v>7.5027461943738508E-2</v>
      </c>
      <c r="S99" s="156">
        <f t="shared" si="14"/>
        <v>0.33518315601523152</v>
      </c>
      <c r="T99" s="156">
        <f t="shared" si="14"/>
        <v>0.99666509805769976</v>
      </c>
      <c r="U99" s="156">
        <f t="shared" si="14"/>
        <v>4.6876975000000005</v>
      </c>
      <c r="V99" s="156">
        <f t="shared" si="10"/>
        <v>0</v>
      </c>
      <c r="Y99" s="156">
        <f t="shared" ref="Y99:AD99" si="15">SUM(Y3:Y98)/4000</f>
        <v>5.9790000000000051E-2</v>
      </c>
      <c r="Z99" s="156">
        <f t="shared" si="15"/>
        <v>5.9790000000000051E-2</v>
      </c>
      <c r="AA99" s="156">
        <f t="shared" si="15"/>
        <v>5.9790000000000051E-2</v>
      </c>
      <c r="AB99" s="156">
        <f t="shared" si="15"/>
        <v>5.9790000000000051E-2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12.6</v>
      </c>
      <c r="E3">
        <v>0</v>
      </c>
      <c r="F3">
        <v>0</v>
      </c>
      <c r="G3">
        <v>15.204000000000001</v>
      </c>
      <c r="H3">
        <v>0</v>
      </c>
      <c r="I3">
        <v>0</v>
      </c>
      <c r="J3">
        <v>30.687999999999999</v>
      </c>
      <c r="K3">
        <v>686.77995699999997</v>
      </c>
      <c r="L3">
        <v>653.15250000000003</v>
      </c>
      <c r="M3">
        <v>43</v>
      </c>
      <c r="N3">
        <v>118.125</v>
      </c>
      <c r="O3">
        <v>123.66562500000001</v>
      </c>
      <c r="P3">
        <v>118.125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11.661683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19.35568</v>
      </c>
      <c r="AD3">
        <v>27.3447</v>
      </c>
      <c r="AE3">
        <v>45.546500000000002</v>
      </c>
      <c r="AF3">
        <v>17.748000000000001</v>
      </c>
      <c r="AG3">
        <v>15.9132</v>
      </c>
      <c r="AH3">
        <v>116.9545</v>
      </c>
      <c r="AI3">
        <v>0</v>
      </c>
      <c r="AJ3">
        <v>0</v>
      </c>
      <c r="AK3">
        <v>51.5214</v>
      </c>
      <c r="AL3">
        <v>46.48</v>
      </c>
      <c r="AM3">
        <v>10.557359999999999</v>
      </c>
      <c r="AN3">
        <v>0.66954999999999998</v>
      </c>
      <c r="AO3">
        <v>7.9379999999999997</v>
      </c>
      <c r="AP3">
        <v>3.0743999999999998</v>
      </c>
      <c r="AQ3">
        <v>17.388000000000002</v>
      </c>
      <c r="AR3">
        <v>33.091920000000002</v>
      </c>
      <c r="AS3">
        <v>0</v>
      </c>
      <c r="AT3">
        <v>14.9968</v>
      </c>
      <c r="AU3">
        <v>0</v>
      </c>
      <c r="AV3">
        <v>14.7</v>
      </c>
      <c r="AW3">
        <v>54.3</v>
      </c>
      <c r="AX3">
        <v>32.880000000000003</v>
      </c>
      <c r="AY3">
        <v>0</v>
      </c>
      <c r="AZ3">
        <v>0</v>
      </c>
      <c r="BA3">
        <f>SUM(B3:AZ3)</f>
        <v>3036.7562050000001</v>
      </c>
    </row>
    <row r="4" spans="1:53">
      <c r="A4" t="s">
        <v>46</v>
      </c>
      <c r="B4">
        <v>0</v>
      </c>
      <c r="C4">
        <v>0</v>
      </c>
      <c r="D4">
        <v>12.6</v>
      </c>
      <c r="E4">
        <v>0</v>
      </c>
      <c r="F4">
        <v>0</v>
      </c>
      <c r="G4">
        <v>15.204000000000001</v>
      </c>
      <c r="H4">
        <v>0</v>
      </c>
      <c r="I4">
        <v>0</v>
      </c>
      <c r="J4">
        <v>30.687999999999999</v>
      </c>
      <c r="K4">
        <v>686.77995699999997</v>
      </c>
      <c r="L4">
        <v>653.15250000000003</v>
      </c>
      <c r="M4">
        <v>43</v>
      </c>
      <c r="N4">
        <v>118.125</v>
      </c>
      <c r="O4">
        <v>123.66562500000001</v>
      </c>
      <c r="P4">
        <v>118.125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11.661683</v>
      </c>
      <c r="W4">
        <v>147.515624</v>
      </c>
      <c r="X4">
        <v>0</v>
      </c>
      <c r="Y4">
        <v>0</v>
      </c>
      <c r="Z4">
        <v>6.5537999999999998</v>
      </c>
      <c r="AA4">
        <v>22.277999999999999</v>
      </c>
      <c r="AB4">
        <v>13.0634</v>
      </c>
      <c r="AC4">
        <v>9.6778399999999998</v>
      </c>
      <c r="AD4">
        <v>27.3447</v>
      </c>
      <c r="AE4">
        <v>45.546500000000002</v>
      </c>
      <c r="AF4">
        <v>17.748000000000001</v>
      </c>
      <c r="AG4">
        <v>15.9132</v>
      </c>
      <c r="AH4">
        <v>93.563599999999994</v>
      </c>
      <c r="AI4">
        <v>0</v>
      </c>
      <c r="AJ4">
        <v>0</v>
      </c>
      <c r="AK4">
        <v>51.5214</v>
      </c>
      <c r="AL4">
        <v>46.48</v>
      </c>
      <c r="AM4">
        <v>10.557359999999999</v>
      </c>
      <c r="AN4">
        <v>0.66954999999999998</v>
      </c>
      <c r="AO4">
        <v>7.9379999999999997</v>
      </c>
      <c r="AP4">
        <v>3.0743999999999998</v>
      </c>
      <c r="AQ4">
        <v>17.388000000000002</v>
      </c>
      <c r="AR4">
        <v>33.091920000000002</v>
      </c>
      <c r="AS4">
        <v>0</v>
      </c>
      <c r="AT4">
        <v>14.9968</v>
      </c>
      <c r="AU4">
        <v>0</v>
      </c>
      <c r="AV4">
        <v>14.7</v>
      </c>
      <c r="AW4">
        <v>54.3</v>
      </c>
      <c r="AX4">
        <v>32.880000000000003</v>
      </c>
      <c r="AY4">
        <v>0</v>
      </c>
      <c r="AZ4">
        <v>0</v>
      </c>
      <c r="BA4">
        <f t="shared" ref="BA4:BA67" si="0">SUM(B4:AZ4)</f>
        <v>2997.9204649999997</v>
      </c>
    </row>
    <row r="5" spans="1:53">
      <c r="A5" t="s">
        <v>47</v>
      </c>
      <c r="B5">
        <v>0</v>
      </c>
      <c r="C5">
        <v>0</v>
      </c>
      <c r="D5">
        <v>12.6</v>
      </c>
      <c r="E5">
        <v>0</v>
      </c>
      <c r="F5">
        <v>0</v>
      </c>
      <c r="G5">
        <v>15.204000000000001</v>
      </c>
      <c r="H5">
        <v>0</v>
      </c>
      <c r="I5">
        <v>0</v>
      </c>
      <c r="J5">
        <v>30.687999999999999</v>
      </c>
      <c r="K5">
        <v>686.77995699999997</v>
      </c>
      <c r="L5">
        <v>653.15250000000003</v>
      </c>
      <c r="M5">
        <v>43</v>
      </c>
      <c r="N5">
        <v>118.125</v>
      </c>
      <c r="O5">
        <v>123.66562500000001</v>
      </c>
      <c r="P5">
        <v>118.125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11.661683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27.3447</v>
      </c>
      <c r="AE5">
        <v>45.546500000000002</v>
      </c>
      <c r="AF5">
        <v>17.748000000000001</v>
      </c>
      <c r="AG5">
        <v>15.9132</v>
      </c>
      <c r="AH5">
        <v>70.172700000000006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0.66954999999999998</v>
      </c>
      <c r="AO5">
        <v>8.1143999999999998</v>
      </c>
      <c r="AP5">
        <v>3.0743999999999998</v>
      </c>
      <c r="AQ5">
        <v>17.388000000000002</v>
      </c>
      <c r="AR5">
        <v>33.091920000000002</v>
      </c>
      <c r="AS5">
        <v>0</v>
      </c>
      <c r="AT5">
        <v>14.9968</v>
      </c>
      <c r="AU5">
        <v>0</v>
      </c>
      <c r="AV5">
        <v>14.7</v>
      </c>
      <c r="AW5">
        <v>54.3</v>
      </c>
      <c r="AX5">
        <v>32.880000000000003</v>
      </c>
      <c r="AY5">
        <v>0</v>
      </c>
      <c r="AZ5">
        <v>0</v>
      </c>
      <c r="BA5">
        <f t="shared" si="0"/>
        <v>2966.4773249999998</v>
      </c>
    </row>
    <row r="6" spans="1:53">
      <c r="A6" t="s">
        <v>48</v>
      </c>
      <c r="B6">
        <v>0</v>
      </c>
      <c r="C6">
        <v>0</v>
      </c>
      <c r="D6">
        <v>12.6</v>
      </c>
      <c r="E6">
        <v>0</v>
      </c>
      <c r="F6">
        <v>0</v>
      </c>
      <c r="G6">
        <v>15.204000000000001</v>
      </c>
      <c r="H6">
        <v>0</v>
      </c>
      <c r="I6">
        <v>0</v>
      </c>
      <c r="J6">
        <v>30.687999999999999</v>
      </c>
      <c r="K6">
        <v>686.77995699999997</v>
      </c>
      <c r="L6">
        <v>653.15250000000003</v>
      </c>
      <c r="M6">
        <v>43</v>
      </c>
      <c r="N6">
        <v>118.125</v>
      </c>
      <c r="O6">
        <v>123.66562500000001</v>
      </c>
      <c r="P6">
        <v>118.125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11.661683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27.3447</v>
      </c>
      <c r="AE6">
        <v>45.546500000000002</v>
      </c>
      <c r="AF6">
        <v>17.748000000000001</v>
      </c>
      <c r="AG6">
        <v>15.9132</v>
      </c>
      <c r="AH6">
        <v>70.172700000000006</v>
      </c>
      <c r="AI6">
        <v>0</v>
      </c>
      <c r="AJ6">
        <v>0</v>
      </c>
      <c r="AK6">
        <v>51.5214</v>
      </c>
      <c r="AL6">
        <v>46.48</v>
      </c>
      <c r="AM6">
        <v>10.557359999999999</v>
      </c>
      <c r="AN6">
        <v>0.66954999999999998</v>
      </c>
      <c r="AO6">
        <v>8.1143999999999998</v>
      </c>
      <c r="AP6">
        <v>3.0743999999999998</v>
      </c>
      <c r="AQ6">
        <v>17.388000000000002</v>
      </c>
      <c r="AR6">
        <v>33.091920000000002</v>
      </c>
      <c r="AS6">
        <v>0</v>
      </c>
      <c r="AT6">
        <v>14.9968</v>
      </c>
      <c r="AU6">
        <v>0</v>
      </c>
      <c r="AV6">
        <v>14.7</v>
      </c>
      <c r="AW6">
        <v>54.3</v>
      </c>
      <c r="AX6">
        <v>32.880000000000003</v>
      </c>
      <c r="AY6">
        <v>0</v>
      </c>
      <c r="AZ6">
        <v>0</v>
      </c>
      <c r="BA6">
        <f t="shared" si="0"/>
        <v>2966.4773249999998</v>
      </c>
    </row>
    <row r="7" spans="1:53">
      <c r="A7" t="s">
        <v>49</v>
      </c>
      <c r="B7">
        <v>0</v>
      </c>
      <c r="C7">
        <v>0</v>
      </c>
      <c r="D7">
        <v>12.6</v>
      </c>
      <c r="E7">
        <v>0</v>
      </c>
      <c r="F7">
        <v>0</v>
      </c>
      <c r="G7">
        <v>15.204000000000001</v>
      </c>
      <c r="H7">
        <v>0</v>
      </c>
      <c r="I7">
        <v>0</v>
      </c>
      <c r="J7">
        <v>30.687999999999999</v>
      </c>
      <c r="K7">
        <v>686.77995699999997</v>
      </c>
      <c r="L7">
        <v>653.15250000000003</v>
      </c>
      <c r="M7">
        <v>43</v>
      </c>
      <c r="N7">
        <v>118.125</v>
      </c>
      <c r="O7">
        <v>123.66562500000001</v>
      </c>
      <c r="P7">
        <v>118.125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11.661683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15.9132</v>
      </c>
      <c r="AH7">
        <v>70.172700000000006</v>
      </c>
      <c r="AI7">
        <v>0</v>
      </c>
      <c r="AJ7">
        <v>0</v>
      </c>
      <c r="AK7">
        <v>51.5214</v>
      </c>
      <c r="AL7">
        <v>80.177999999999997</v>
      </c>
      <c r="AM7">
        <v>9.3309999999999995</v>
      </c>
      <c r="AN7">
        <v>0.66954999999999998</v>
      </c>
      <c r="AO7">
        <v>8.1143999999999998</v>
      </c>
      <c r="AP7">
        <v>8.1983999999999995</v>
      </c>
      <c r="AQ7">
        <v>17.388000000000002</v>
      </c>
      <c r="AR7">
        <v>31.897383000000001</v>
      </c>
      <c r="AS7">
        <v>0</v>
      </c>
      <c r="AT7">
        <v>14.9968</v>
      </c>
      <c r="AU7">
        <v>0</v>
      </c>
      <c r="AV7">
        <v>14.7</v>
      </c>
      <c r="AW7">
        <v>54.3</v>
      </c>
      <c r="AX7">
        <v>32.880000000000003</v>
      </c>
      <c r="AY7">
        <v>0</v>
      </c>
      <c r="AZ7">
        <v>0</v>
      </c>
      <c r="BA7">
        <f t="shared" si="0"/>
        <v>2994.0044280000002</v>
      </c>
    </row>
    <row r="8" spans="1:53">
      <c r="A8" t="s">
        <v>50</v>
      </c>
      <c r="B8">
        <v>0</v>
      </c>
      <c r="C8">
        <v>0</v>
      </c>
      <c r="D8">
        <v>12.6</v>
      </c>
      <c r="E8">
        <v>0</v>
      </c>
      <c r="F8">
        <v>0</v>
      </c>
      <c r="G8">
        <v>15.204000000000001</v>
      </c>
      <c r="H8">
        <v>0</v>
      </c>
      <c r="I8">
        <v>0</v>
      </c>
      <c r="J8">
        <v>30.687999999999999</v>
      </c>
      <c r="K8">
        <v>686.77995699999997</v>
      </c>
      <c r="L8">
        <v>653.15250000000003</v>
      </c>
      <c r="M8">
        <v>43</v>
      </c>
      <c r="N8">
        <v>118.125</v>
      </c>
      <c r="O8">
        <v>123.66562500000001</v>
      </c>
      <c r="P8">
        <v>118.125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11.661683</v>
      </c>
      <c r="W8">
        <v>147.515624</v>
      </c>
      <c r="X8">
        <v>0</v>
      </c>
      <c r="Y8">
        <v>0</v>
      </c>
      <c r="Z8">
        <v>6.5537999999999998</v>
      </c>
      <c r="AA8">
        <v>14.04936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15.9132</v>
      </c>
      <c r="AH8">
        <v>70.172700000000006</v>
      </c>
      <c r="AI8">
        <v>0</v>
      </c>
      <c r="AJ8">
        <v>0</v>
      </c>
      <c r="AK8">
        <v>51.5214</v>
      </c>
      <c r="AL8">
        <v>80.177999999999997</v>
      </c>
      <c r="AM8">
        <v>9.3309999999999995</v>
      </c>
      <c r="AN8">
        <v>0.66954999999999998</v>
      </c>
      <c r="AO8">
        <v>8.1143999999999998</v>
      </c>
      <c r="AP8">
        <v>8.1983999999999995</v>
      </c>
      <c r="AQ8">
        <v>17.388000000000002</v>
      </c>
      <c r="AR8">
        <v>31.897383000000001</v>
      </c>
      <c r="AS8">
        <v>0</v>
      </c>
      <c r="AT8">
        <v>14.9968</v>
      </c>
      <c r="AU8">
        <v>0</v>
      </c>
      <c r="AV8">
        <v>14.7</v>
      </c>
      <c r="AW8">
        <v>54.3</v>
      </c>
      <c r="AX8">
        <v>32.880000000000003</v>
      </c>
      <c r="AY8">
        <v>0</v>
      </c>
      <c r="AZ8">
        <v>0</v>
      </c>
      <c r="BA8">
        <f t="shared" si="0"/>
        <v>2994.0044280000002</v>
      </c>
    </row>
    <row r="9" spans="1:53">
      <c r="A9" t="s">
        <v>51</v>
      </c>
      <c r="B9">
        <v>0</v>
      </c>
      <c r="C9">
        <v>0</v>
      </c>
      <c r="D9">
        <v>12.6</v>
      </c>
      <c r="E9">
        <v>0</v>
      </c>
      <c r="F9">
        <v>0</v>
      </c>
      <c r="G9">
        <v>15.204000000000001</v>
      </c>
      <c r="H9">
        <v>0</v>
      </c>
      <c r="I9">
        <v>0</v>
      </c>
      <c r="J9">
        <v>30.687999999999999</v>
      </c>
      <c r="K9">
        <v>686.77995699999997</v>
      </c>
      <c r="L9">
        <v>653.15250000000003</v>
      </c>
      <c r="M9">
        <v>45</v>
      </c>
      <c r="N9">
        <v>118.125</v>
      </c>
      <c r="O9">
        <v>123.66562500000001</v>
      </c>
      <c r="P9">
        <v>118.125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11.661683</v>
      </c>
      <c r="W9">
        <v>147.515624</v>
      </c>
      <c r="X9">
        <v>0</v>
      </c>
      <c r="Y9">
        <v>0</v>
      </c>
      <c r="Z9">
        <v>6.5537999999999998</v>
      </c>
      <c r="AA9">
        <v>14.04936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15.9132</v>
      </c>
      <c r="AH9">
        <v>70.172700000000006</v>
      </c>
      <c r="AI9">
        <v>0</v>
      </c>
      <c r="AJ9">
        <v>0</v>
      </c>
      <c r="AK9">
        <v>51.5214</v>
      </c>
      <c r="AL9">
        <v>80.177999999999997</v>
      </c>
      <c r="AM9">
        <v>9.3309999999999995</v>
      </c>
      <c r="AN9">
        <v>0.66954999999999998</v>
      </c>
      <c r="AO9">
        <v>8.1143999999999998</v>
      </c>
      <c r="AP9">
        <v>8.1983999999999995</v>
      </c>
      <c r="AQ9">
        <v>17.388000000000002</v>
      </c>
      <c r="AR9">
        <v>31.897383000000001</v>
      </c>
      <c r="AS9">
        <v>0</v>
      </c>
      <c r="AT9">
        <v>14.9968</v>
      </c>
      <c r="AU9">
        <v>0</v>
      </c>
      <c r="AV9">
        <v>14.7</v>
      </c>
      <c r="AW9">
        <v>54.3</v>
      </c>
      <c r="AX9">
        <v>32.880000000000003</v>
      </c>
      <c r="AY9">
        <v>0</v>
      </c>
      <c r="AZ9">
        <v>0</v>
      </c>
      <c r="BA9">
        <f t="shared" si="0"/>
        <v>2997.9289280000003</v>
      </c>
    </row>
    <row r="10" spans="1:53">
      <c r="A10" t="s">
        <v>52</v>
      </c>
      <c r="B10">
        <v>0</v>
      </c>
      <c r="C10">
        <v>0</v>
      </c>
      <c r="D10">
        <v>12.6</v>
      </c>
      <c r="E10">
        <v>0</v>
      </c>
      <c r="F10">
        <v>0</v>
      </c>
      <c r="G10">
        <v>15.204000000000001</v>
      </c>
      <c r="H10">
        <v>0</v>
      </c>
      <c r="I10">
        <v>0</v>
      </c>
      <c r="J10">
        <v>30.687999999999999</v>
      </c>
      <c r="K10">
        <v>686.77995699999997</v>
      </c>
      <c r="L10">
        <v>653.15250000000003</v>
      </c>
      <c r="M10">
        <v>45</v>
      </c>
      <c r="N10">
        <v>118.125</v>
      </c>
      <c r="O10">
        <v>123.66562500000001</v>
      </c>
      <c r="P10">
        <v>118.125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11.661683</v>
      </c>
      <c r="W10">
        <v>147.515624</v>
      </c>
      <c r="X10">
        <v>0</v>
      </c>
      <c r="Y10">
        <v>0</v>
      </c>
      <c r="Z10">
        <v>6.5537999999999998</v>
      </c>
      <c r="AA10">
        <v>14.04936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15.9132</v>
      </c>
      <c r="AH10">
        <v>70.172700000000006</v>
      </c>
      <c r="AI10">
        <v>0</v>
      </c>
      <c r="AJ10">
        <v>0</v>
      </c>
      <c r="AK10">
        <v>51.5214</v>
      </c>
      <c r="AL10">
        <v>80.177999999999997</v>
      </c>
      <c r="AM10">
        <v>9.3309999999999995</v>
      </c>
      <c r="AN10">
        <v>0.66954999999999998</v>
      </c>
      <c r="AO10">
        <v>8.1143999999999998</v>
      </c>
      <c r="AP10">
        <v>8.1983999999999995</v>
      </c>
      <c r="AQ10">
        <v>17.388000000000002</v>
      </c>
      <c r="AR10">
        <v>31.897383000000001</v>
      </c>
      <c r="AS10">
        <v>0</v>
      </c>
      <c r="AT10">
        <v>14.9968</v>
      </c>
      <c r="AU10">
        <v>0</v>
      </c>
      <c r="AV10">
        <v>14.7</v>
      </c>
      <c r="AW10">
        <v>54.3</v>
      </c>
      <c r="AX10">
        <v>32.880000000000003</v>
      </c>
      <c r="AY10">
        <v>0</v>
      </c>
      <c r="AZ10">
        <v>0</v>
      </c>
      <c r="BA10">
        <f t="shared" si="0"/>
        <v>2997.9289280000003</v>
      </c>
    </row>
    <row r="11" spans="1:53">
      <c r="A11" t="s">
        <v>53</v>
      </c>
      <c r="B11">
        <v>0</v>
      </c>
      <c r="C11">
        <v>0</v>
      </c>
      <c r="D11">
        <v>12.6</v>
      </c>
      <c r="E11">
        <v>0</v>
      </c>
      <c r="F11">
        <v>0</v>
      </c>
      <c r="G11">
        <v>15.204000000000001</v>
      </c>
      <c r="H11">
        <v>0</v>
      </c>
      <c r="I11">
        <v>0</v>
      </c>
      <c r="J11">
        <v>30.687999999999999</v>
      </c>
      <c r="K11">
        <v>686.77995699999997</v>
      </c>
      <c r="L11">
        <v>653.15250000000003</v>
      </c>
      <c r="M11">
        <v>45</v>
      </c>
      <c r="N11">
        <v>118.125</v>
      </c>
      <c r="O11">
        <v>123.66562500000001</v>
      </c>
      <c r="P11">
        <v>118.125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11.661683</v>
      </c>
      <c r="W11">
        <v>147.515624</v>
      </c>
      <c r="X11">
        <v>0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15.9132</v>
      </c>
      <c r="AH11">
        <v>46.781799999999997</v>
      </c>
      <c r="AI11">
        <v>0</v>
      </c>
      <c r="AJ11">
        <v>0</v>
      </c>
      <c r="AK11">
        <v>51.5214</v>
      </c>
      <c r="AL11">
        <v>80.177999999999997</v>
      </c>
      <c r="AM11">
        <v>9.3309999999999995</v>
      </c>
      <c r="AN11">
        <v>0.66954999999999998</v>
      </c>
      <c r="AO11">
        <v>8.1143999999999998</v>
      </c>
      <c r="AP11">
        <v>3.0743999999999998</v>
      </c>
      <c r="AQ11">
        <v>17.388000000000002</v>
      </c>
      <c r="AR11">
        <v>31.897383000000001</v>
      </c>
      <c r="AS11">
        <v>0</v>
      </c>
      <c r="AT11">
        <v>14.9968</v>
      </c>
      <c r="AU11">
        <v>0</v>
      </c>
      <c r="AV11">
        <v>15.225</v>
      </c>
      <c r="AW11">
        <v>54.3</v>
      </c>
      <c r="AX11">
        <v>32.880000000000003</v>
      </c>
      <c r="AY11">
        <v>0</v>
      </c>
      <c r="AZ11">
        <v>0</v>
      </c>
      <c r="BA11">
        <f t="shared" si="0"/>
        <v>2958.8996280000001</v>
      </c>
    </row>
    <row r="12" spans="1:53">
      <c r="A12" t="s">
        <v>54</v>
      </c>
      <c r="B12">
        <v>0</v>
      </c>
      <c r="C12">
        <v>0</v>
      </c>
      <c r="D12">
        <v>12.6</v>
      </c>
      <c r="E12">
        <v>0</v>
      </c>
      <c r="F12">
        <v>0</v>
      </c>
      <c r="G12">
        <v>15.204000000000001</v>
      </c>
      <c r="H12">
        <v>0</v>
      </c>
      <c r="I12">
        <v>0</v>
      </c>
      <c r="J12">
        <v>30.687999999999999</v>
      </c>
      <c r="K12">
        <v>686.77995699999997</v>
      </c>
      <c r="L12">
        <v>653.15250000000003</v>
      </c>
      <c r="M12">
        <v>45</v>
      </c>
      <c r="N12">
        <v>118.125</v>
      </c>
      <c r="O12">
        <v>123.66562500000001</v>
      </c>
      <c r="P12">
        <v>118.125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11.661683</v>
      </c>
      <c r="W12">
        <v>147.515624</v>
      </c>
      <c r="X12">
        <v>0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15.9132</v>
      </c>
      <c r="AH12">
        <v>46.781799999999997</v>
      </c>
      <c r="AI12">
        <v>0</v>
      </c>
      <c r="AJ12">
        <v>0</v>
      </c>
      <c r="AK12">
        <v>51.5214</v>
      </c>
      <c r="AL12">
        <v>80.177999999999997</v>
      </c>
      <c r="AM12">
        <v>9.3309999999999995</v>
      </c>
      <c r="AN12">
        <v>0.66954999999999998</v>
      </c>
      <c r="AO12">
        <v>8.1143999999999998</v>
      </c>
      <c r="AP12">
        <v>3.0743999999999998</v>
      </c>
      <c r="AQ12">
        <v>17.388000000000002</v>
      </c>
      <c r="AR12">
        <v>31.897383000000001</v>
      </c>
      <c r="AS12">
        <v>0</v>
      </c>
      <c r="AT12">
        <v>14.9968</v>
      </c>
      <c r="AU12">
        <v>0</v>
      </c>
      <c r="AV12">
        <v>15.225</v>
      </c>
      <c r="AW12">
        <v>54.3</v>
      </c>
      <c r="AX12">
        <v>32.880000000000003</v>
      </c>
      <c r="AY12">
        <v>0</v>
      </c>
      <c r="AZ12">
        <v>0</v>
      </c>
      <c r="BA12">
        <f t="shared" si="0"/>
        <v>2958.8996280000001</v>
      </c>
    </row>
    <row r="13" spans="1:53">
      <c r="A13" t="s">
        <v>55</v>
      </c>
      <c r="B13">
        <v>0</v>
      </c>
      <c r="C13">
        <v>0</v>
      </c>
      <c r="D13">
        <v>12.6</v>
      </c>
      <c r="E13">
        <v>0</v>
      </c>
      <c r="F13">
        <v>0</v>
      </c>
      <c r="G13">
        <v>15.204000000000001</v>
      </c>
      <c r="H13">
        <v>0</v>
      </c>
      <c r="I13">
        <v>0</v>
      </c>
      <c r="J13">
        <v>30.687999999999999</v>
      </c>
      <c r="K13">
        <v>686.77995699999997</v>
      </c>
      <c r="L13">
        <v>653.15250000000003</v>
      </c>
      <c r="M13">
        <v>45</v>
      </c>
      <c r="N13">
        <v>118.125</v>
      </c>
      <c r="O13">
        <v>123.66562500000001</v>
      </c>
      <c r="P13">
        <v>118.125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11.661683</v>
      </c>
      <c r="W13">
        <v>147.515624</v>
      </c>
      <c r="X13">
        <v>0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15.9132</v>
      </c>
      <c r="AH13">
        <v>46.781799999999997</v>
      </c>
      <c r="AI13">
        <v>0</v>
      </c>
      <c r="AJ13">
        <v>0</v>
      </c>
      <c r="AK13">
        <v>51.5214</v>
      </c>
      <c r="AL13">
        <v>46.48</v>
      </c>
      <c r="AM13">
        <v>9.3309999999999995</v>
      </c>
      <c r="AN13">
        <v>0.66954999999999998</v>
      </c>
      <c r="AO13">
        <v>8.1143999999999998</v>
      </c>
      <c r="AP13">
        <v>3.0743999999999998</v>
      </c>
      <c r="AQ13">
        <v>8.6940000000000008</v>
      </c>
      <c r="AR13">
        <v>31.897383000000001</v>
      </c>
      <c r="AS13">
        <v>0</v>
      </c>
      <c r="AT13">
        <v>14.9968</v>
      </c>
      <c r="AU13">
        <v>0</v>
      </c>
      <c r="AV13">
        <v>15.225</v>
      </c>
      <c r="AW13">
        <v>54.3</v>
      </c>
      <c r="AX13">
        <v>32.880000000000003</v>
      </c>
      <c r="AY13">
        <v>0</v>
      </c>
      <c r="AZ13">
        <v>0</v>
      </c>
      <c r="BA13">
        <f t="shared" si="0"/>
        <v>2916.5076280000003</v>
      </c>
    </row>
    <row r="14" spans="1:53">
      <c r="A14" t="s">
        <v>56</v>
      </c>
      <c r="B14">
        <v>0</v>
      </c>
      <c r="C14">
        <v>0</v>
      </c>
      <c r="D14">
        <v>12.6</v>
      </c>
      <c r="E14">
        <v>0</v>
      </c>
      <c r="F14">
        <v>0</v>
      </c>
      <c r="G14">
        <v>15.204000000000001</v>
      </c>
      <c r="H14">
        <v>0</v>
      </c>
      <c r="I14">
        <v>0</v>
      </c>
      <c r="J14">
        <v>30.687999999999999</v>
      </c>
      <c r="K14">
        <v>686.77995699999997</v>
      </c>
      <c r="L14">
        <v>653.15250000000003</v>
      </c>
      <c r="M14">
        <v>45</v>
      </c>
      <c r="N14">
        <v>118.125</v>
      </c>
      <c r="O14">
        <v>123.66562500000001</v>
      </c>
      <c r="P14">
        <v>118.125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11.661683</v>
      </c>
      <c r="W14">
        <v>147.515624</v>
      </c>
      <c r="X14">
        <v>0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15.9132</v>
      </c>
      <c r="AH14">
        <v>46.781799999999997</v>
      </c>
      <c r="AI14">
        <v>0</v>
      </c>
      <c r="AJ14">
        <v>0</v>
      </c>
      <c r="AK14">
        <v>51.5214</v>
      </c>
      <c r="AL14">
        <v>46.48</v>
      </c>
      <c r="AM14">
        <v>9.3309999999999995</v>
      </c>
      <c r="AN14">
        <v>0.66954999999999998</v>
      </c>
      <c r="AO14">
        <v>8.1143999999999998</v>
      </c>
      <c r="AP14">
        <v>3.0743999999999998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15.225</v>
      </c>
      <c r="AW14">
        <v>54.3</v>
      </c>
      <c r="AX14">
        <v>32.880000000000003</v>
      </c>
      <c r="AY14">
        <v>0</v>
      </c>
      <c r="AZ14">
        <v>0</v>
      </c>
      <c r="BA14">
        <f t="shared" si="0"/>
        <v>2907.8136280000003</v>
      </c>
    </row>
    <row r="15" spans="1:53">
      <c r="A15" t="s">
        <v>57</v>
      </c>
      <c r="B15">
        <v>0</v>
      </c>
      <c r="C15">
        <v>0</v>
      </c>
      <c r="D15">
        <v>12.6</v>
      </c>
      <c r="E15">
        <v>0</v>
      </c>
      <c r="F15">
        <v>0</v>
      </c>
      <c r="G15">
        <v>15.204000000000001</v>
      </c>
      <c r="H15">
        <v>0</v>
      </c>
      <c r="I15">
        <v>0</v>
      </c>
      <c r="J15">
        <v>30.687999999999999</v>
      </c>
      <c r="K15">
        <v>686.77995699999997</v>
      </c>
      <c r="L15">
        <v>653.15250000000003</v>
      </c>
      <c r="M15">
        <v>45</v>
      </c>
      <c r="N15">
        <v>118.125</v>
      </c>
      <c r="O15">
        <v>123.66562500000001</v>
      </c>
      <c r="P15">
        <v>118.5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11.661683</v>
      </c>
      <c r="W15">
        <v>147.515624</v>
      </c>
      <c r="X15">
        <v>0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15.9132</v>
      </c>
      <c r="AH15">
        <v>46.781799999999997</v>
      </c>
      <c r="AI15">
        <v>0</v>
      </c>
      <c r="AJ15">
        <v>0</v>
      </c>
      <c r="AK15">
        <v>51.5214</v>
      </c>
      <c r="AL15">
        <v>46.48</v>
      </c>
      <c r="AM15">
        <v>9.3309999999999995</v>
      </c>
      <c r="AN15">
        <v>0.66954999999999998</v>
      </c>
      <c r="AO15">
        <v>8.1143999999999998</v>
      </c>
      <c r="AP15">
        <v>3.0743999999999998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15.225</v>
      </c>
      <c r="AW15">
        <v>54.3</v>
      </c>
      <c r="AX15">
        <v>32.880000000000003</v>
      </c>
      <c r="AY15">
        <v>0</v>
      </c>
      <c r="AZ15">
        <v>0</v>
      </c>
      <c r="BA15">
        <f t="shared" si="0"/>
        <v>2912.0786840000005</v>
      </c>
    </row>
    <row r="16" spans="1:53">
      <c r="A16" t="s">
        <v>58</v>
      </c>
      <c r="B16">
        <v>0</v>
      </c>
      <c r="C16">
        <v>0</v>
      </c>
      <c r="D16">
        <v>12.6</v>
      </c>
      <c r="E16">
        <v>0</v>
      </c>
      <c r="F16">
        <v>0</v>
      </c>
      <c r="G16">
        <v>15.204000000000001</v>
      </c>
      <c r="H16">
        <v>0</v>
      </c>
      <c r="I16">
        <v>0</v>
      </c>
      <c r="J16">
        <v>30.687999999999999</v>
      </c>
      <c r="K16">
        <v>686.77995699999997</v>
      </c>
      <c r="L16">
        <v>653.15250000000003</v>
      </c>
      <c r="M16">
        <v>45</v>
      </c>
      <c r="N16">
        <v>118.125</v>
      </c>
      <c r="O16">
        <v>123.66562500000001</v>
      </c>
      <c r="P16">
        <v>118.5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11.661683</v>
      </c>
      <c r="W16">
        <v>147.515624</v>
      </c>
      <c r="X16">
        <v>0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15.9132</v>
      </c>
      <c r="AH16">
        <v>46.781799999999997</v>
      </c>
      <c r="AI16">
        <v>0</v>
      </c>
      <c r="AJ16">
        <v>0</v>
      </c>
      <c r="AK16">
        <v>51.5214</v>
      </c>
      <c r="AL16">
        <v>46.48</v>
      </c>
      <c r="AM16">
        <v>9.3309999999999995</v>
      </c>
      <c r="AN16">
        <v>0.66954999999999998</v>
      </c>
      <c r="AO16">
        <v>8.1143999999999998</v>
      </c>
      <c r="AP16">
        <v>3.0743999999999998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15.225</v>
      </c>
      <c r="AW16">
        <v>54.3</v>
      </c>
      <c r="AX16">
        <v>32.880000000000003</v>
      </c>
      <c r="AY16">
        <v>0</v>
      </c>
      <c r="AZ16">
        <v>0</v>
      </c>
      <c r="BA16">
        <f t="shared" si="0"/>
        <v>2912.0786840000005</v>
      </c>
    </row>
    <row r="17" spans="1:53">
      <c r="A17" t="s">
        <v>59</v>
      </c>
      <c r="B17">
        <v>0</v>
      </c>
      <c r="C17">
        <v>0</v>
      </c>
      <c r="D17">
        <v>12.6</v>
      </c>
      <c r="E17">
        <v>0</v>
      </c>
      <c r="F17">
        <v>0</v>
      </c>
      <c r="G17">
        <v>15.204000000000001</v>
      </c>
      <c r="H17">
        <v>0</v>
      </c>
      <c r="I17">
        <v>0</v>
      </c>
      <c r="J17">
        <v>30.687999999999999</v>
      </c>
      <c r="K17">
        <v>686.77995699999997</v>
      </c>
      <c r="L17">
        <v>653.15250000000003</v>
      </c>
      <c r="M17">
        <v>45</v>
      </c>
      <c r="N17">
        <v>118.125</v>
      </c>
      <c r="O17">
        <v>123.66562500000001</v>
      </c>
      <c r="P17">
        <v>118.5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15.9132</v>
      </c>
      <c r="AH17">
        <v>46.781799999999997</v>
      </c>
      <c r="AI17">
        <v>0</v>
      </c>
      <c r="AJ17">
        <v>0</v>
      </c>
      <c r="AK17">
        <v>51.5214</v>
      </c>
      <c r="AL17">
        <v>46.48</v>
      </c>
      <c r="AM17">
        <v>9.3309999999999995</v>
      </c>
      <c r="AN17">
        <v>0.66954999999999998</v>
      </c>
      <c r="AO17">
        <v>8.1143999999999998</v>
      </c>
      <c r="AP17">
        <v>3.0743999999999998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15.225</v>
      </c>
      <c r="AW17">
        <v>54.3</v>
      </c>
      <c r="AX17">
        <v>32.880000000000003</v>
      </c>
      <c r="AY17">
        <v>0</v>
      </c>
      <c r="AZ17">
        <v>0</v>
      </c>
      <c r="BA17">
        <f t="shared" si="0"/>
        <v>2912.0786840000005</v>
      </c>
    </row>
    <row r="18" spans="1:53">
      <c r="A18" t="s">
        <v>60</v>
      </c>
      <c r="B18">
        <v>0</v>
      </c>
      <c r="C18">
        <v>0</v>
      </c>
      <c r="D18">
        <v>12.6</v>
      </c>
      <c r="E18">
        <v>0</v>
      </c>
      <c r="F18">
        <v>0</v>
      </c>
      <c r="G18">
        <v>15.204000000000001</v>
      </c>
      <c r="H18">
        <v>0</v>
      </c>
      <c r="I18">
        <v>0</v>
      </c>
      <c r="J18">
        <v>30.687999999999999</v>
      </c>
      <c r="K18">
        <v>686.77995699999997</v>
      </c>
      <c r="L18">
        <v>653.15250000000003</v>
      </c>
      <c r="M18">
        <v>45</v>
      </c>
      <c r="N18">
        <v>118.125</v>
      </c>
      <c r="O18">
        <v>123.66562500000001</v>
      </c>
      <c r="P18">
        <v>118.5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15.9132</v>
      </c>
      <c r="AH18">
        <v>46.781799999999997</v>
      </c>
      <c r="AI18">
        <v>0</v>
      </c>
      <c r="AJ18">
        <v>0</v>
      </c>
      <c r="AK18">
        <v>51.5214</v>
      </c>
      <c r="AL18">
        <v>46.48</v>
      </c>
      <c r="AM18">
        <v>9.3309999999999995</v>
      </c>
      <c r="AN18">
        <v>0.66954999999999998</v>
      </c>
      <c r="AO18">
        <v>8.1143999999999998</v>
      </c>
      <c r="AP18">
        <v>3.0743999999999998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15.225</v>
      </c>
      <c r="AW18">
        <v>54.3</v>
      </c>
      <c r="AX18">
        <v>32.880000000000003</v>
      </c>
      <c r="AY18">
        <v>0</v>
      </c>
      <c r="AZ18">
        <v>0</v>
      </c>
      <c r="BA18">
        <f t="shared" si="0"/>
        <v>2912.0786840000005</v>
      </c>
    </row>
    <row r="19" spans="1:53">
      <c r="A19" t="s">
        <v>61</v>
      </c>
      <c r="B19">
        <v>0</v>
      </c>
      <c r="C19">
        <v>0</v>
      </c>
      <c r="D19">
        <v>12.6</v>
      </c>
      <c r="E19">
        <v>0</v>
      </c>
      <c r="F19">
        <v>0</v>
      </c>
      <c r="G19">
        <v>15.204000000000001</v>
      </c>
      <c r="H19">
        <v>0</v>
      </c>
      <c r="I19">
        <v>0</v>
      </c>
      <c r="J19">
        <v>30.687999999999999</v>
      </c>
      <c r="K19">
        <v>686.77995699999997</v>
      </c>
      <c r="L19">
        <v>653.15250000000003</v>
      </c>
      <c r="M19">
        <v>45</v>
      </c>
      <c r="N19">
        <v>118.125</v>
      </c>
      <c r="O19">
        <v>123.66562500000001</v>
      </c>
      <c r="P19">
        <v>118.5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15.9132</v>
      </c>
      <c r="AH19">
        <v>70.172700000000006</v>
      </c>
      <c r="AI19">
        <v>0</v>
      </c>
      <c r="AJ19">
        <v>0</v>
      </c>
      <c r="AK19">
        <v>51.5214</v>
      </c>
      <c r="AL19">
        <v>46.48</v>
      </c>
      <c r="AM19">
        <v>9.3309999999999995</v>
      </c>
      <c r="AN19">
        <v>0.66954999999999998</v>
      </c>
      <c r="AO19">
        <v>8.1143999999999998</v>
      </c>
      <c r="AP19">
        <v>3.0743999999999998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15.225</v>
      </c>
      <c r="AW19">
        <v>54.3</v>
      </c>
      <c r="AX19">
        <v>32.880000000000003</v>
      </c>
      <c r="AY19">
        <v>0</v>
      </c>
      <c r="AZ19">
        <v>0</v>
      </c>
      <c r="BA19">
        <f t="shared" si="0"/>
        <v>2935.4695840000004</v>
      </c>
    </row>
    <row r="20" spans="1:53">
      <c r="A20" t="s">
        <v>62</v>
      </c>
      <c r="B20">
        <v>0</v>
      </c>
      <c r="C20">
        <v>0</v>
      </c>
      <c r="D20">
        <v>12.6</v>
      </c>
      <c r="E20">
        <v>0</v>
      </c>
      <c r="F20">
        <v>0</v>
      </c>
      <c r="G20">
        <v>15.204000000000001</v>
      </c>
      <c r="H20">
        <v>0</v>
      </c>
      <c r="I20">
        <v>0</v>
      </c>
      <c r="J20">
        <v>30.687999999999999</v>
      </c>
      <c r="K20">
        <v>686.77995699999997</v>
      </c>
      <c r="L20">
        <v>653.15250000000003</v>
      </c>
      <c r="M20">
        <v>45</v>
      </c>
      <c r="N20">
        <v>118.125</v>
      </c>
      <c r="O20">
        <v>123.66562500000001</v>
      </c>
      <c r="P20">
        <v>118.5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15.9132</v>
      </c>
      <c r="AH20">
        <v>70.172700000000006</v>
      </c>
      <c r="AI20">
        <v>0</v>
      </c>
      <c r="AJ20">
        <v>0</v>
      </c>
      <c r="AK20">
        <v>51.5214</v>
      </c>
      <c r="AL20">
        <v>46.48</v>
      </c>
      <c r="AM20">
        <v>9.3309999999999995</v>
      </c>
      <c r="AN20">
        <v>0.66954999999999998</v>
      </c>
      <c r="AO20">
        <v>8.1143999999999998</v>
      </c>
      <c r="AP20">
        <v>3.0743999999999998</v>
      </c>
      <c r="AQ20">
        <v>9.1349999999999998</v>
      </c>
      <c r="AR20">
        <v>31.897383000000001</v>
      </c>
      <c r="AS20">
        <v>0</v>
      </c>
      <c r="AT20">
        <v>14.9968</v>
      </c>
      <c r="AU20">
        <v>0</v>
      </c>
      <c r="AV20">
        <v>15.225</v>
      </c>
      <c r="AW20">
        <v>54.3</v>
      </c>
      <c r="AX20">
        <v>32.880000000000003</v>
      </c>
      <c r="AY20">
        <v>0</v>
      </c>
      <c r="AZ20">
        <v>0</v>
      </c>
      <c r="BA20">
        <f t="shared" si="0"/>
        <v>2940.2330640000009</v>
      </c>
    </row>
    <row r="21" spans="1:53">
      <c r="A21" t="s">
        <v>63</v>
      </c>
      <c r="B21">
        <v>0</v>
      </c>
      <c r="C21">
        <v>0</v>
      </c>
      <c r="D21">
        <v>12.6</v>
      </c>
      <c r="E21">
        <v>0</v>
      </c>
      <c r="F21">
        <v>0</v>
      </c>
      <c r="G21">
        <v>15.204000000000001</v>
      </c>
      <c r="H21">
        <v>0</v>
      </c>
      <c r="I21">
        <v>0</v>
      </c>
      <c r="J21">
        <v>30.687999999999999</v>
      </c>
      <c r="K21">
        <v>686.77995699999997</v>
      </c>
      <c r="L21">
        <v>653.15250000000003</v>
      </c>
      <c r="M21">
        <v>45</v>
      </c>
      <c r="N21">
        <v>118.125</v>
      </c>
      <c r="O21">
        <v>123.66562500000001</v>
      </c>
      <c r="P21">
        <v>118.5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15.9132</v>
      </c>
      <c r="AH21">
        <v>70.172700000000006</v>
      </c>
      <c r="AI21">
        <v>0</v>
      </c>
      <c r="AJ21">
        <v>0</v>
      </c>
      <c r="AK21">
        <v>51.5214</v>
      </c>
      <c r="AL21">
        <v>46.48</v>
      </c>
      <c r="AM21">
        <v>2.3994</v>
      </c>
      <c r="AN21">
        <v>0.66954999999999998</v>
      </c>
      <c r="AO21">
        <v>8.1143999999999998</v>
      </c>
      <c r="AP21">
        <v>3.0743999999999998</v>
      </c>
      <c r="AQ21">
        <v>18.648</v>
      </c>
      <c r="AR21">
        <v>31.897383000000001</v>
      </c>
      <c r="AS21">
        <v>0</v>
      </c>
      <c r="AT21">
        <v>14.9968</v>
      </c>
      <c r="AU21">
        <v>0</v>
      </c>
      <c r="AV21">
        <v>15.225</v>
      </c>
      <c r="AW21">
        <v>54.3</v>
      </c>
      <c r="AX21">
        <v>32.880000000000003</v>
      </c>
      <c r="AY21">
        <v>0</v>
      </c>
      <c r="AZ21">
        <v>0</v>
      </c>
      <c r="BA21">
        <f t="shared" si="0"/>
        <v>2956.0111640000005</v>
      </c>
    </row>
    <row r="22" spans="1:53">
      <c r="A22" t="s">
        <v>64</v>
      </c>
      <c r="B22">
        <v>0</v>
      </c>
      <c r="C22">
        <v>0</v>
      </c>
      <c r="D22">
        <v>12.6</v>
      </c>
      <c r="E22">
        <v>0</v>
      </c>
      <c r="F22">
        <v>0</v>
      </c>
      <c r="G22">
        <v>15.204000000000001</v>
      </c>
      <c r="H22">
        <v>0</v>
      </c>
      <c r="I22">
        <v>0</v>
      </c>
      <c r="J22">
        <v>30.687999999999999</v>
      </c>
      <c r="K22">
        <v>686.77995699999997</v>
      </c>
      <c r="L22">
        <v>653.15250000000003</v>
      </c>
      <c r="M22">
        <v>45</v>
      </c>
      <c r="N22">
        <v>118.125</v>
      </c>
      <c r="O22">
        <v>123.66562500000001</v>
      </c>
      <c r="P22">
        <v>118.5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15.9132</v>
      </c>
      <c r="AH22">
        <v>70.172700000000006</v>
      </c>
      <c r="AI22">
        <v>0</v>
      </c>
      <c r="AJ22">
        <v>0</v>
      </c>
      <c r="AK22">
        <v>51.5214</v>
      </c>
      <c r="AL22">
        <v>46.48</v>
      </c>
      <c r="AM22">
        <v>0</v>
      </c>
      <c r="AN22">
        <v>0.66954999999999998</v>
      </c>
      <c r="AO22">
        <v>8.1143999999999998</v>
      </c>
      <c r="AP22">
        <v>3.0743999999999998</v>
      </c>
      <c r="AQ22">
        <v>27.405000000000001</v>
      </c>
      <c r="AR22">
        <v>31.897383000000001</v>
      </c>
      <c r="AS22">
        <v>0</v>
      </c>
      <c r="AT22">
        <v>14.9968</v>
      </c>
      <c r="AU22">
        <v>0</v>
      </c>
      <c r="AV22">
        <v>15.225</v>
      </c>
      <c r="AW22">
        <v>54.3</v>
      </c>
      <c r="AX22">
        <v>32.880000000000003</v>
      </c>
      <c r="AY22">
        <v>0</v>
      </c>
      <c r="AZ22">
        <v>0</v>
      </c>
      <c r="BA22">
        <f t="shared" si="0"/>
        <v>2962.3687640000007</v>
      </c>
    </row>
    <row r="23" spans="1:53">
      <c r="A23" t="s">
        <v>65</v>
      </c>
      <c r="B23">
        <v>0</v>
      </c>
      <c r="C23">
        <v>0</v>
      </c>
      <c r="D23">
        <v>12.6</v>
      </c>
      <c r="E23">
        <v>0</v>
      </c>
      <c r="F23">
        <v>0</v>
      </c>
      <c r="G23">
        <v>15.204000000000001</v>
      </c>
      <c r="H23">
        <v>0</v>
      </c>
      <c r="I23">
        <v>0</v>
      </c>
      <c r="J23">
        <v>30.687999999999999</v>
      </c>
      <c r="K23">
        <v>686.77995699999997</v>
      </c>
      <c r="L23">
        <v>653.15250000000003</v>
      </c>
      <c r="M23">
        <v>45</v>
      </c>
      <c r="N23">
        <v>118.125</v>
      </c>
      <c r="O23">
        <v>123.66562500000001</v>
      </c>
      <c r="P23">
        <v>118.5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11.661683</v>
      </c>
      <c r="W23">
        <v>147.515624</v>
      </c>
      <c r="X23">
        <v>0</v>
      </c>
      <c r="Y23">
        <v>0</v>
      </c>
      <c r="Z23">
        <v>6.5537999999999998</v>
      </c>
      <c r="AA23">
        <v>0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15.9132</v>
      </c>
      <c r="AH23">
        <v>70.172700000000006</v>
      </c>
      <c r="AI23">
        <v>0</v>
      </c>
      <c r="AJ23">
        <v>0</v>
      </c>
      <c r="AK23">
        <v>51.5214</v>
      </c>
      <c r="AL23">
        <v>46.48</v>
      </c>
      <c r="AM23">
        <v>0</v>
      </c>
      <c r="AN23">
        <v>0.66954999999999998</v>
      </c>
      <c r="AO23">
        <v>8.1143999999999998</v>
      </c>
      <c r="AP23">
        <v>3.0743999999999998</v>
      </c>
      <c r="AQ23">
        <v>27.405000000000001</v>
      </c>
      <c r="AR23">
        <v>31.897383000000001</v>
      </c>
      <c r="AS23">
        <v>0</v>
      </c>
      <c r="AT23">
        <v>14.9968</v>
      </c>
      <c r="AU23">
        <v>0</v>
      </c>
      <c r="AV23">
        <v>15.225</v>
      </c>
      <c r="AW23">
        <v>54.3</v>
      </c>
      <c r="AX23">
        <v>32.880000000000003</v>
      </c>
      <c r="AY23">
        <v>0</v>
      </c>
      <c r="AZ23">
        <v>0</v>
      </c>
      <c r="BA23">
        <f t="shared" si="0"/>
        <v>2962.3687640000007</v>
      </c>
    </row>
    <row r="24" spans="1:53">
      <c r="A24" t="s">
        <v>66</v>
      </c>
      <c r="B24">
        <v>0</v>
      </c>
      <c r="C24">
        <v>0</v>
      </c>
      <c r="D24">
        <v>12.6</v>
      </c>
      <c r="E24">
        <v>0</v>
      </c>
      <c r="F24">
        <v>0</v>
      </c>
      <c r="G24">
        <v>15.204000000000001</v>
      </c>
      <c r="H24">
        <v>0</v>
      </c>
      <c r="I24">
        <v>0</v>
      </c>
      <c r="J24">
        <v>30.687999999999999</v>
      </c>
      <c r="K24">
        <v>686.77995699999997</v>
      </c>
      <c r="L24">
        <v>653.15250000000003</v>
      </c>
      <c r="M24">
        <v>45</v>
      </c>
      <c r="N24">
        <v>118.125</v>
      </c>
      <c r="O24">
        <v>123.66562500000001</v>
      </c>
      <c r="P24">
        <v>118.5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11.661683</v>
      </c>
      <c r="W24">
        <v>147.515624</v>
      </c>
      <c r="X24">
        <v>0</v>
      </c>
      <c r="Y24">
        <v>0</v>
      </c>
      <c r="Z24">
        <v>6.5537999999999998</v>
      </c>
      <c r="AA24">
        <v>0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15.9132</v>
      </c>
      <c r="AH24">
        <v>70.172700000000006</v>
      </c>
      <c r="AI24">
        <v>0</v>
      </c>
      <c r="AJ24">
        <v>0</v>
      </c>
      <c r="AK24">
        <v>51.5214</v>
      </c>
      <c r="AL24">
        <v>46.48</v>
      </c>
      <c r="AM24">
        <v>0</v>
      </c>
      <c r="AN24">
        <v>0.66954999999999998</v>
      </c>
      <c r="AO24">
        <v>8.1143999999999998</v>
      </c>
      <c r="AP24">
        <v>8.1983999999999995</v>
      </c>
      <c r="AQ24">
        <v>27.405000000000001</v>
      </c>
      <c r="AR24">
        <v>31.897383000000001</v>
      </c>
      <c r="AS24">
        <v>0</v>
      </c>
      <c r="AT24">
        <v>14.9968</v>
      </c>
      <c r="AU24">
        <v>0</v>
      </c>
      <c r="AV24">
        <v>15.225</v>
      </c>
      <c r="AW24">
        <v>54.3</v>
      </c>
      <c r="AX24">
        <v>32.880000000000003</v>
      </c>
      <c r="AY24">
        <v>0</v>
      </c>
      <c r="AZ24">
        <v>0</v>
      </c>
      <c r="BA24">
        <f t="shared" si="0"/>
        <v>2967.492764000001</v>
      </c>
    </row>
    <row r="25" spans="1:53">
      <c r="A25" t="s">
        <v>67</v>
      </c>
      <c r="B25">
        <v>0</v>
      </c>
      <c r="C25">
        <v>0</v>
      </c>
      <c r="D25">
        <v>12.6</v>
      </c>
      <c r="E25">
        <v>0</v>
      </c>
      <c r="F25">
        <v>0</v>
      </c>
      <c r="G25">
        <v>15.204000000000001</v>
      </c>
      <c r="H25">
        <v>0</v>
      </c>
      <c r="I25">
        <v>0</v>
      </c>
      <c r="J25">
        <v>30.687999999999999</v>
      </c>
      <c r="K25">
        <v>686.77995699999997</v>
      </c>
      <c r="L25">
        <v>653.15250000000003</v>
      </c>
      <c r="M25">
        <v>45</v>
      </c>
      <c r="N25">
        <v>118.125</v>
      </c>
      <c r="O25">
        <v>123.66562500000001</v>
      </c>
      <c r="P25">
        <v>118.5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11.661683</v>
      </c>
      <c r="W25">
        <v>147.515624</v>
      </c>
      <c r="X25">
        <v>0</v>
      </c>
      <c r="Y25">
        <v>0</v>
      </c>
      <c r="Z25">
        <v>13.1076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15.9132</v>
      </c>
      <c r="AH25">
        <v>56.82</v>
      </c>
      <c r="AI25">
        <v>0</v>
      </c>
      <c r="AJ25">
        <v>0</v>
      </c>
      <c r="AK25">
        <v>51.5214</v>
      </c>
      <c r="AL25">
        <v>46.48</v>
      </c>
      <c r="AM25">
        <v>0</v>
      </c>
      <c r="AN25">
        <v>0.66954999999999998</v>
      </c>
      <c r="AO25">
        <v>8.1143999999999998</v>
      </c>
      <c r="AP25">
        <v>8.1983999999999995</v>
      </c>
      <c r="AQ25">
        <v>27.405000000000001</v>
      </c>
      <c r="AR25">
        <v>31.897383000000001</v>
      </c>
      <c r="AS25">
        <v>0</v>
      </c>
      <c r="AT25">
        <v>14.9968</v>
      </c>
      <c r="AU25">
        <v>0</v>
      </c>
      <c r="AV25">
        <v>15.225</v>
      </c>
      <c r="AW25">
        <v>54.3</v>
      </c>
      <c r="AX25">
        <v>32.880000000000003</v>
      </c>
      <c r="AY25">
        <v>0</v>
      </c>
      <c r="AZ25">
        <v>0</v>
      </c>
      <c r="BA25">
        <f t="shared" si="0"/>
        <v>2960.6938640000008</v>
      </c>
    </row>
    <row r="26" spans="1:53">
      <c r="A26" t="s">
        <v>68</v>
      </c>
      <c r="B26">
        <v>0</v>
      </c>
      <c r="C26">
        <v>0</v>
      </c>
      <c r="D26">
        <v>12.6</v>
      </c>
      <c r="E26">
        <v>0</v>
      </c>
      <c r="F26">
        <v>0</v>
      </c>
      <c r="G26">
        <v>15.204000000000001</v>
      </c>
      <c r="H26">
        <v>0</v>
      </c>
      <c r="I26">
        <v>0</v>
      </c>
      <c r="J26">
        <v>30.687999999999999</v>
      </c>
      <c r="K26">
        <v>686.77995699999997</v>
      </c>
      <c r="L26">
        <v>653.15250000000003</v>
      </c>
      <c r="M26">
        <v>45</v>
      </c>
      <c r="N26">
        <v>118.125</v>
      </c>
      <c r="O26">
        <v>123.66562500000001</v>
      </c>
      <c r="P26">
        <v>118.5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11.661683</v>
      </c>
      <c r="W26">
        <v>147.515624</v>
      </c>
      <c r="X26">
        <v>0</v>
      </c>
      <c r="Y26">
        <v>0</v>
      </c>
      <c r="Z26">
        <v>13.1076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15.9132</v>
      </c>
      <c r="AH26">
        <v>56.82</v>
      </c>
      <c r="AI26">
        <v>2.5459999999999998</v>
      </c>
      <c r="AJ26">
        <v>0</v>
      </c>
      <c r="AK26">
        <v>51.5214</v>
      </c>
      <c r="AL26">
        <v>46.48</v>
      </c>
      <c r="AM26">
        <v>0</v>
      </c>
      <c r="AN26">
        <v>0.66954999999999998</v>
      </c>
      <c r="AO26">
        <v>8.1143999999999998</v>
      </c>
      <c r="AP26">
        <v>8.1983999999999995</v>
      </c>
      <c r="AQ26">
        <v>27.405000000000001</v>
      </c>
      <c r="AR26">
        <v>31.897383000000001</v>
      </c>
      <c r="AS26">
        <v>0</v>
      </c>
      <c r="AT26">
        <v>14.9968</v>
      </c>
      <c r="AU26">
        <v>0</v>
      </c>
      <c r="AV26">
        <v>15.225</v>
      </c>
      <c r="AW26">
        <v>54.3</v>
      </c>
      <c r="AX26">
        <v>32.880000000000003</v>
      </c>
      <c r="AY26">
        <v>0</v>
      </c>
      <c r="AZ26">
        <v>0</v>
      </c>
      <c r="BA26">
        <f t="shared" si="0"/>
        <v>2963.2398640000006</v>
      </c>
    </row>
    <row r="27" spans="1:53">
      <c r="A27" t="s">
        <v>69</v>
      </c>
      <c r="B27">
        <v>0</v>
      </c>
      <c r="C27">
        <v>0</v>
      </c>
      <c r="D27">
        <v>12.6</v>
      </c>
      <c r="E27">
        <v>0</v>
      </c>
      <c r="F27">
        <v>0</v>
      </c>
      <c r="G27">
        <v>15.204000000000001</v>
      </c>
      <c r="H27">
        <v>0</v>
      </c>
      <c r="I27">
        <v>0</v>
      </c>
      <c r="J27">
        <v>24.111999999999998</v>
      </c>
      <c r="K27">
        <v>686.77995699999997</v>
      </c>
      <c r="L27">
        <v>653.15250000000003</v>
      </c>
      <c r="M27">
        <v>45</v>
      </c>
      <c r="N27">
        <v>118.125</v>
      </c>
      <c r="O27">
        <v>123.66562500000001</v>
      </c>
      <c r="P27">
        <v>118.5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11.661683</v>
      </c>
      <c r="W27">
        <v>147.515624</v>
      </c>
      <c r="X27">
        <v>0</v>
      </c>
      <c r="Y27">
        <v>0</v>
      </c>
      <c r="Z27">
        <v>13.1076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15.9132</v>
      </c>
      <c r="AH27">
        <v>56.82</v>
      </c>
      <c r="AI27">
        <v>5.0919999999999996</v>
      </c>
      <c r="AJ27">
        <v>0</v>
      </c>
      <c r="AK27">
        <v>51.5214</v>
      </c>
      <c r="AL27">
        <v>46.48</v>
      </c>
      <c r="AM27">
        <v>0</v>
      </c>
      <c r="AN27">
        <v>0.66954999999999998</v>
      </c>
      <c r="AO27">
        <v>8.1143999999999998</v>
      </c>
      <c r="AP27">
        <v>3.0743999999999998</v>
      </c>
      <c r="AQ27">
        <v>27.405000000000001</v>
      </c>
      <c r="AR27">
        <v>31.897383000000001</v>
      </c>
      <c r="AS27">
        <v>0</v>
      </c>
      <c r="AT27">
        <v>14.9968</v>
      </c>
      <c r="AU27">
        <v>0</v>
      </c>
      <c r="AV27">
        <v>14.7</v>
      </c>
      <c r="AW27">
        <v>54.3</v>
      </c>
      <c r="AX27">
        <v>24.111999999999998</v>
      </c>
      <c r="AY27">
        <v>0</v>
      </c>
      <c r="AZ27">
        <v>0</v>
      </c>
      <c r="BA27">
        <f t="shared" si="0"/>
        <v>2944.7928640000005</v>
      </c>
    </row>
    <row r="28" spans="1:53">
      <c r="A28" t="s">
        <v>70</v>
      </c>
      <c r="B28">
        <v>0</v>
      </c>
      <c r="C28">
        <v>0</v>
      </c>
      <c r="D28">
        <v>12.6</v>
      </c>
      <c r="E28">
        <v>0</v>
      </c>
      <c r="F28">
        <v>0</v>
      </c>
      <c r="G28">
        <v>15.204000000000001</v>
      </c>
      <c r="H28">
        <v>0</v>
      </c>
      <c r="I28">
        <v>0</v>
      </c>
      <c r="J28">
        <v>24.111999999999998</v>
      </c>
      <c r="K28">
        <v>686.77995699999997</v>
      </c>
      <c r="L28">
        <v>653.15250000000003</v>
      </c>
      <c r="M28">
        <v>45</v>
      </c>
      <c r="N28">
        <v>118.125</v>
      </c>
      <c r="O28">
        <v>123.66562500000001</v>
      </c>
      <c r="P28">
        <v>118.5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11.661683</v>
      </c>
      <c r="W28">
        <v>147.515624</v>
      </c>
      <c r="X28">
        <v>0</v>
      </c>
      <c r="Y28">
        <v>0</v>
      </c>
      <c r="Z28">
        <v>13.1076</v>
      </c>
      <c r="AA28">
        <v>0</v>
      </c>
      <c r="AB28">
        <v>26.260100000000001</v>
      </c>
      <c r="AC28">
        <v>29.062808</v>
      </c>
      <c r="AD28">
        <v>18.229800000000001</v>
      </c>
      <c r="AE28">
        <v>49.436556000000003</v>
      </c>
      <c r="AF28">
        <v>8.8740000000000006</v>
      </c>
      <c r="AG28">
        <v>15.9132</v>
      </c>
      <c r="AH28">
        <v>56.82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8.1143999999999998</v>
      </c>
      <c r="AP28">
        <v>3.0743999999999998</v>
      </c>
      <c r="AQ28">
        <v>27.405000000000001</v>
      </c>
      <c r="AR28">
        <v>31.897383000000001</v>
      </c>
      <c r="AS28">
        <v>0</v>
      </c>
      <c r="AT28">
        <v>14.9968</v>
      </c>
      <c r="AU28">
        <v>0</v>
      </c>
      <c r="AV28">
        <v>14.7</v>
      </c>
      <c r="AW28">
        <v>54.3</v>
      </c>
      <c r="AX28">
        <v>24.111999999999998</v>
      </c>
      <c r="AY28">
        <v>0</v>
      </c>
      <c r="AZ28">
        <v>0</v>
      </c>
      <c r="BA28">
        <f t="shared" si="0"/>
        <v>2982.5059920000003</v>
      </c>
    </row>
    <row r="29" spans="1:53">
      <c r="A29" t="s">
        <v>71</v>
      </c>
      <c r="B29">
        <v>0</v>
      </c>
      <c r="C29">
        <v>0</v>
      </c>
      <c r="D29">
        <v>12.6</v>
      </c>
      <c r="E29">
        <v>0</v>
      </c>
      <c r="F29">
        <v>0</v>
      </c>
      <c r="G29">
        <v>15.204000000000001</v>
      </c>
      <c r="H29">
        <v>0</v>
      </c>
      <c r="I29">
        <v>0</v>
      </c>
      <c r="J29">
        <v>24.111999999999998</v>
      </c>
      <c r="K29">
        <v>686.77995699999997</v>
      </c>
      <c r="L29">
        <v>653.15250000000003</v>
      </c>
      <c r="M29">
        <v>45</v>
      </c>
      <c r="N29">
        <v>118.125</v>
      </c>
      <c r="O29">
        <v>123.66562500000001</v>
      </c>
      <c r="P29">
        <v>118.5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11.661683</v>
      </c>
      <c r="W29">
        <v>147.515624</v>
      </c>
      <c r="X29">
        <v>0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8.8740000000000006</v>
      </c>
      <c r="AG29">
        <v>15.9132</v>
      </c>
      <c r="AH29">
        <v>56.82</v>
      </c>
      <c r="AI29">
        <v>45.828000000000003</v>
      </c>
      <c r="AJ29">
        <v>0</v>
      </c>
      <c r="AK29">
        <v>51.5214</v>
      </c>
      <c r="AL29">
        <v>46.48</v>
      </c>
      <c r="AM29">
        <v>0</v>
      </c>
      <c r="AN29">
        <v>0.66954999999999998</v>
      </c>
      <c r="AO29">
        <v>8.1143999999999998</v>
      </c>
      <c r="AP29">
        <v>3.0743999999999998</v>
      </c>
      <c r="AQ29">
        <v>27.405000000000001</v>
      </c>
      <c r="AR29">
        <v>31.897383000000001</v>
      </c>
      <c r="AS29">
        <v>0</v>
      </c>
      <c r="AT29">
        <v>14.9968</v>
      </c>
      <c r="AU29">
        <v>0</v>
      </c>
      <c r="AV29">
        <v>14.7</v>
      </c>
      <c r="AW29">
        <v>54.3</v>
      </c>
      <c r="AX29">
        <v>24.111999999999998</v>
      </c>
      <c r="AY29">
        <v>0</v>
      </c>
      <c r="AZ29">
        <v>0</v>
      </c>
      <c r="BA29">
        <f t="shared" si="0"/>
        <v>3008.4860120000003</v>
      </c>
    </row>
    <row r="30" spans="1:53">
      <c r="A30" t="s">
        <v>72</v>
      </c>
      <c r="B30">
        <v>0</v>
      </c>
      <c r="C30">
        <v>0</v>
      </c>
      <c r="D30">
        <v>12.6</v>
      </c>
      <c r="E30">
        <v>0</v>
      </c>
      <c r="F30">
        <v>0</v>
      </c>
      <c r="G30">
        <v>15.204000000000001</v>
      </c>
      <c r="H30">
        <v>0</v>
      </c>
      <c r="I30">
        <v>0</v>
      </c>
      <c r="J30">
        <v>24.111999999999998</v>
      </c>
      <c r="K30">
        <v>686.77995699999997</v>
      </c>
      <c r="L30">
        <v>653.15250000000003</v>
      </c>
      <c r="M30">
        <v>45</v>
      </c>
      <c r="N30">
        <v>118.125</v>
      </c>
      <c r="O30">
        <v>123.66562500000001</v>
      </c>
      <c r="P30">
        <v>118.5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11.661683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15.9132</v>
      </c>
      <c r="AH30">
        <v>56.82</v>
      </c>
      <c r="AI30">
        <v>45.828000000000003</v>
      </c>
      <c r="AJ30">
        <v>0</v>
      </c>
      <c r="AK30">
        <v>51.5214</v>
      </c>
      <c r="AL30">
        <v>46.48</v>
      </c>
      <c r="AM30">
        <v>0</v>
      </c>
      <c r="AN30">
        <v>0.66954999999999998</v>
      </c>
      <c r="AO30">
        <v>8.1143999999999998</v>
      </c>
      <c r="AP30">
        <v>3.0743999999999998</v>
      </c>
      <c r="AQ30">
        <v>27.405000000000001</v>
      </c>
      <c r="AR30">
        <v>31.897383000000001</v>
      </c>
      <c r="AS30">
        <v>0</v>
      </c>
      <c r="AT30">
        <v>14.9968</v>
      </c>
      <c r="AU30">
        <v>0</v>
      </c>
      <c r="AV30">
        <v>14.7</v>
      </c>
      <c r="AW30">
        <v>54.3</v>
      </c>
      <c r="AX30">
        <v>24.111999999999998</v>
      </c>
      <c r="AY30">
        <v>0</v>
      </c>
      <c r="AZ30">
        <v>0</v>
      </c>
      <c r="BA30">
        <f t="shared" si="0"/>
        <v>3008.4860120000003</v>
      </c>
    </row>
    <row r="31" spans="1:53">
      <c r="A31" t="s">
        <v>73</v>
      </c>
      <c r="B31">
        <v>0</v>
      </c>
      <c r="C31">
        <v>0</v>
      </c>
      <c r="D31">
        <v>12.6</v>
      </c>
      <c r="E31">
        <v>0</v>
      </c>
      <c r="F31">
        <v>0</v>
      </c>
      <c r="G31">
        <v>15.204000000000001</v>
      </c>
      <c r="H31">
        <v>0</v>
      </c>
      <c r="I31">
        <v>0</v>
      </c>
      <c r="J31">
        <v>24.111999999999998</v>
      </c>
      <c r="K31">
        <v>686.77995699999997</v>
      </c>
      <c r="L31">
        <v>653.15250000000003</v>
      </c>
      <c r="M31">
        <v>45</v>
      </c>
      <c r="N31">
        <v>118.125</v>
      </c>
      <c r="O31">
        <v>123.66562500000001</v>
      </c>
      <c r="P31">
        <v>118.5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11.661683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15.9132</v>
      </c>
      <c r="AH31">
        <v>56.82</v>
      </c>
      <c r="AI31">
        <v>45.828000000000003</v>
      </c>
      <c r="AJ31">
        <v>0</v>
      </c>
      <c r="AK31">
        <v>51.5214</v>
      </c>
      <c r="AL31">
        <v>46.48</v>
      </c>
      <c r="AM31">
        <v>0</v>
      </c>
      <c r="AN31">
        <v>0.66954999999999998</v>
      </c>
      <c r="AO31">
        <v>8.1143999999999998</v>
      </c>
      <c r="AP31">
        <v>3.0743999999999998</v>
      </c>
      <c r="AQ31">
        <v>18.648</v>
      </c>
      <c r="AR31">
        <v>33.091920000000002</v>
      </c>
      <c r="AS31">
        <v>0</v>
      </c>
      <c r="AT31">
        <v>14.9968</v>
      </c>
      <c r="AU31">
        <v>0</v>
      </c>
      <c r="AV31">
        <v>14.7</v>
      </c>
      <c r="AW31">
        <v>54.3</v>
      </c>
      <c r="AX31">
        <v>26.303999999999998</v>
      </c>
      <c r="AY31">
        <v>0</v>
      </c>
      <c r="AZ31">
        <v>0</v>
      </c>
      <c r="BA31">
        <f t="shared" si="0"/>
        <v>3003.1155490000001</v>
      </c>
    </row>
    <row r="32" spans="1:53">
      <c r="A32" t="s">
        <v>74</v>
      </c>
      <c r="B32">
        <v>0</v>
      </c>
      <c r="C32">
        <v>0</v>
      </c>
      <c r="D32">
        <v>12.6</v>
      </c>
      <c r="E32">
        <v>0</v>
      </c>
      <c r="F32">
        <v>0</v>
      </c>
      <c r="G32">
        <v>15.204000000000001</v>
      </c>
      <c r="H32">
        <v>0</v>
      </c>
      <c r="I32">
        <v>0</v>
      </c>
      <c r="J32">
        <v>24.111999999999998</v>
      </c>
      <c r="K32">
        <v>686.77995699999997</v>
      </c>
      <c r="L32">
        <v>653.15250000000003</v>
      </c>
      <c r="M32">
        <v>45</v>
      </c>
      <c r="N32">
        <v>118.125</v>
      </c>
      <c r="O32">
        <v>123.66562500000001</v>
      </c>
      <c r="P32">
        <v>118.5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11.661683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15.9132</v>
      </c>
      <c r="AH32">
        <v>56.82</v>
      </c>
      <c r="AI32">
        <v>33.097999999999999</v>
      </c>
      <c r="AJ32">
        <v>0</v>
      </c>
      <c r="AK32">
        <v>51.5214</v>
      </c>
      <c r="AL32">
        <v>46.48</v>
      </c>
      <c r="AM32">
        <v>0</v>
      </c>
      <c r="AN32">
        <v>0.66954999999999998</v>
      </c>
      <c r="AO32">
        <v>8.1143999999999998</v>
      </c>
      <c r="AP32">
        <v>3.0743999999999998</v>
      </c>
      <c r="AQ32">
        <v>17.388000000000002</v>
      </c>
      <c r="AR32">
        <v>33.091920000000002</v>
      </c>
      <c r="AS32">
        <v>0</v>
      </c>
      <c r="AT32">
        <v>14.9968</v>
      </c>
      <c r="AU32">
        <v>0</v>
      </c>
      <c r="AV32">
        <v>14.7</v>
      </c>
      <c r="AW32">
        <v>54.3</v>
      </c>
      <c r="AX32">
        <v>26.303999999999998</v>
      </c>
      <c r="AY32">
        <v>0</v>
      </c>
      <c r="AZ32">
        <v>0</v>
      </c>
      <c r="BA32">
        <f t="shared" si="0"/>
        <v>2989.1255489999999</v>
      </c>
    </row>
    <row r="33" spans="1:53">
      <c r="A33" t="s">
        <v>75</v>
      </c>
      <c r="B33">
        <v>0</v>
      </c>
      <c r="C33">
        <v>0</v>
      </c>
      <c r="D33">
        <v>12.6</v>
      </c>
      <c r="E33">
        <v>0</v>
      </c>
      <c r="F33">
        <v>0</v>
      </c>
      <c r="G33">
        <v>15.204000000000001</v>
      </c>
      <c r="H33">
        <v>0</v>
      </c>
      <c r="I33">
        <v>0</v>
      </c>
      <c r="J33">
        <v>24.111999999999998</v>
      </c>
      <c r="K33">
        <v>686.77995699999997</v>
      </c>
      <c r="L33">
        <v>653.15250000000003</v>
      </c>
      <c r="M33">
        <v>45</v>
      </c>
      <c r="N33">
        <v>118.125</v>
      </c>
      <c r="O33">
        <v>123.66562500000001</v>
      </c>
      <c r="P33">
        <v>118.5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11.661683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15.9132</v>
      </c>
      <c r="AH33">
        <v>56.82</v>
      </c>
      <c r="AI33">
        <v>33.097999999999999</v>
      </c>
      <c r="AJ33">
        <v>0</v>
      </c>
      <c r="AK33">
        <v>51.5214</v>
      </c>
      <c r="AL33">
        <v>46.48</v>
      </c>
      <c r="AM33">
        <v>0</v>
      </c>
      <c r="AN33">
        <v>0.66954999999999998</v>
      </c>
      <c r="AO33">
        <v>8.1143999999999998</v>
      </c>
      <c r="AP33">
        <v>3.0743999999999998</v>
      </c>
      <c r="AQ33">
        <v>17.388000000000002</v>
      </c>
      <c r="AR33">
        <v>33.091920000000002</v>
      </c>
      <c r="AS33">
        <v>0</v>
      </c>
      <c r="AT33">
        <v>14.9968</v>
      </c>
      <c r="AU33">
        <v>0</v>
      </c>
      <c r="AV33">
        <v>14.7</v>
      </c>
      <c r="AW33">
        <v>54.3</v>
      </c>
      <c r="AX33">
        <v>26.303999999999998</v>
      </c>
      <c r="AY33">
        <v>0</v>
      </c>
      <c r="AZ33">
        <v>0</v>
      </c>
      <c r="BA33">
        <f t="shared" si="0"/>
        <v>2989.1255489999999</v>
      </c>
    </row>
    <row r="34" spans="1:53">
      <c r="A34" t="s">
        <v>76</v>
      </c>
      <c r="B34">
        <v>0</v>
      </c>
      <c r="C34">
        <v>0</v>
      </c>
      <c r="D34">
        <v>12.6</v>
      </c>
      <c r="E34">
        <v>0</v>
      </c>
      <c r="F34">
        <v>0</v>
      </c>
      <c r="G34">
        <v>15.204000000000001</v>
      </c>
      <c r="H34">
        <v>0</v>
      </c>
      <c r="I34">
        <v>0</v>
      </c>
      <c r="J34">
        <v>24.111999999999998</v>
      </c>
      <c r="K34">
        <v>686.77995699999997</v>
      </c>
      <c r="L34">
        <v>653.15250000000003</v>
      </c>
      <c r="M34">
        <v>45</v>
      </c>
      <c r="N34">
        <v>118.125</v>
      </c>
      <c r="O34">
        <v>123.66562500000001</v>
      </c>
      <c r="P34">
        <v>118.5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11.661683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15.9132</v>
      </c>
      <c r="AH34">
        <v>56.82</v>
      </c>
      <c r="AI34">
        <v>5.0919999999999996</v>
      </c>
      <c r="AJ34">
        <v>0</v>
      </c>
      <c r="AK34">
        <v>51.5214</v>
      </c>
      <c r="AL34">
        <v>46.48</v>
      </c>
      <c r="AM34">
        <v>0</v>
      </c>
      <c r="AN34">
        <v>0.66954999999999998</v>
      </c>
      <c r="AO34">
        <v>8.1143999999999998</v>
      </c>
      <c r="AP34">
        <v>3.0743999999999998</v>
      </c>
      <c r="AQ34">
        <v>17.388000000000002</v>
      </c>
      <c r="AR34">
        <v>33.091920000000002</v>
      </c>
      <c r="AS34">
        <v>0</v>
      </c>
      <c r="AT34">
        <v>14.9968</v>
      </c>
      <c r="AU34">
        <v>0</v>
      </c>
      <c r="AV34">
        <v>14.7</v>
      </c>
      <c r="AW34">
        <v>54.3</v>
      </c>
      <c r="AX34">
        <v>26.303999999999998</v>
      </c>
      <c r="AY34">
        <v>0</v>
      </c>
      <c r="AZ34">
        <v>0</v>
      </c>
      <c r="BA34">
        <f t="shared" si="0"/>
        <v>2961.119549</v>
      </c>
    </row>
    <row r="35" spans="1:53">
      <c r="A35" t="s">
        <v>77</v>
      </c>
      <c r="B35">
        <v>0</v>
      </c>
      <c r="C35">
        <v>0</v>
      </c>
      <c r="D35">
        <v>12.6</v>
      </c>
      <c r="E35">
        <v>0</v>
      </c>
      <c r="F35">
        <v>0</v>
      </c>
      <c r="G35">
        <v>15.204000000000001</v>
      </c>
      <c r="H35">
        <v>0</v>
      </c>
      <c r="I35">
        <v>0</v>
      </c>
      <c r="J35">
        <v>24.111999999999998</v>
      </c>
      <c r="K35">
        <v>686.77995699999997</v>
      </c>
      <c r="L35">
        <v>653.15250000000003</v>
      </c>
      <c r="M35">
        <v>45</v>
      </c>
      <c r="N35">
        <v>118.125</v>
      </c>
      <c r="O35">
        <v>123.66562500000001</v>
      </c>
      <c r="P35">
        <v>118.5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11.661683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45.546500000000002</v>
      </c>
      <c r="AF35">
        <v>8.8740000000000006</v>
      </c>
      <c r="AG35">
        <v>15.9132</v>
      </c>
      <c r="AH35">
        <v>56.82</v>
      </c>
      <c r="AI35">
        <v>2.5459999999999998</v>
      </c>
      <c r="AJ35">
        <v>0</v>
      </c>
      <c r="AK35">
        <v>51.5214</v>
      </c>
      <c r="AL35">
        <v>34.86</v>
      </c>
      <c r="AM35">
        <v>0</v>
      </c>
      <c r="AN35">
        <v>0.66954999999999998</v>
      </c>
      <c r="AO35">
        <v>8.0261999999999993</v>
      </c>
      <c r="AP35">
        <v>3.0743999999999998</v>
      </c>
      <c r="AQ35">
        <v>17.388000000000002</v>
      </c>
      <c r="AR35">
        <v>31.897383000000001</v>
      </c>
      <c r="AS35">
        <v>0</v>
      </c>
      <c r="AT35">
        <v>14.9968</v>
      </c>
      <c r="AU35">
        <v>0</v>
      </c>
      <c r="AV35">
        <v>14.175000000000001</v>
      </c>
      <c r="AW35">
        <v>54.3</v>
      </c>
      <c r="AX35">
        <v>26.303999999999998</v>
      </c>
      <c r="AY35">
        <v>0</v>
      </c>
      <c r="AZ35">
        <v>0</v>
      </c>
      <c r="BA35">
        <f t="shared" si="0"/>
        <v>2934.7019560000003</v>
      </c>
    </row>
    <row r="36" spans="1:53">
      <c r="A36" t="s">
        <v>78</v>
      </c>
      <c r="B36">
        <v>0</v>
      </c>
      <c r="C36">
        <v>0</v>
      </c>
      <c r="D36">
        <v>12.6</v>
      </c>
      <c r="E36">
        <v>0</v>
      </c>
      <c r="F36">
        <v>0</v>
      </c>
      <c r="G36">
        <v>15.204000000000001</v>
      </c>
      <c r="H36">
        <v>0</v>
      </c>
      <c r="I36">
        <v>0</v>
      </c>
      <c r="J36">
        <v>24.111999999999998</v>
      </c>
      <c r="K36">
        <v>686.77995699999997</v>
      </c>
      <c r="L36">
        <v>653.15250000000003</v>
      </c>
      <c r="M36">
        <v>45</v>
      </c>
      <c r="N36">
        <v>118.125</v>
      </c>
      <c r="O36">
        <v>123.66562500000001</v>
      </c>
      <c r="P36">
        <v>118.5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11.661683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45.546500000000002</v>
      </c>
      <c r="AF36">
        <v>8.8740000000000006</v>
      </c>
      <c r="AG36">
        <v>15.9132</v>
      </c>
      <c r="AH36">
        <v>56.82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0.66954999999999998</v>
      </c>
      <c r="AO36">
        <v>8.0261999999999993</v>
      </c>
      <c r="AP36">
        <v>3.0743999999999998</v>
      </c>
      <c r="AQ36">
        <v>17.388000000000002</v>
      </c>
      <c r="AR36">
        <v>31.897383000000001</v>
      </c>
      <c r="AS36">
        <v>0</v>
      </c>
      <c r="AT36">
        <v>14.9968</v>
      </c>
      <c r="AU36">
        <v>0</v>
      </c>
      <c r="AV36">
        <v>14.175000000000001</v>
      </c>
      <c r="AW36">
        <v>54.3</v>
      </c>
      <c r="AX36">
        <v>26.303999999999998</v>
      </c>
      <c r="AY36">
        <v>0</v>
      </c>
      <c r="AZ36">
        <v>0</v>
      </c>
      <c r="BA36">
        <f t="shared" si="0"/>
        <v>2932.1559560000005</v>
      </c>
    </row>
    <row r="37" spans="1:53">
      <c r="A37" t="s">
        <v>79</v>
      </c>
      <c r="B37">
        <v>0</v>
      </c>
      <c r="C37">
        <v>0</v>
      </c>
      <c r="D37">
        <v>12.6</v>
      </c>
      <c r="E37">
        <v>0</v>
      </c>
      <c r="F37">
        <v>0</v>
      </c>
      <c r="G37">
        <v>15.204000000000001</v>
      </c>
      <c r="H37">
        <v>0</v>
      </c>
      <c r="I37">
        <v>0</v>
      </c>
      <c r="J37">
        <v>24.111999999999998</v>
      </c>
      <c r="K37">
        <v>686.77995699999997</v>
      </c>
      <c r="L37">
        <v>653.15250000000003</v>
      </c>
      <c r="M37">
        <v>45</v>
      </c>
      <c r="N37">
        <v>118.125</v>
      </c>
      <c r="O37">
        <v>123.66562500000001</v>
      </c>
      <c r="P37">
        <v>118.5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11.661683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45.546500000000002</v>
      </c>
      <c r="AF37">
        <v>8.8740000000000006</v>
      </c>
      <c r="AG37">
        <v>15.9132</v>
      </c>
      <c r="AH37">
        <v>56.82</v>
      </c>
      <c r="AI37">
        <v>0</v>
      </c>
      <c r="AJ37">
        <v>0</v>
      </c>
      <c r="AK37">
        <v>51.5214</v>
      </c>
      <c r="AL37">
        <v>34.86</v>
      </c>
      <c r="AM37">
        <v>0</v>
      </c>
      <c r="AN37">
        <v>0.66954999999999998</v>
      </c>
      <c r="AO37">
        <v>8.0261999999999993</v>
      </c>
      <c r="AP37">
        <v>3.0743999999999998</v>
      </c>
      <c r="AQ37">
        <v>15.561</v>
      </c>
      <c r="AR37">
        <v>31.897383000000001</v>
      </c>
      <c r="AS37">
        <v>0</v>
      </c>
      <c r="AT37">
        <v>14.9968</v>
      </c>
      <c r="AU37">
        <v>0</v>
      </c>
      <c r="AV37">
        <v>14.175000000000001</v>
      </c>
      <c r="AW37">
        <v>54.3</v>
      </c>
      <c r="AX37">
        <v>26.303999999999998</v>
      </c>
      <c r="AY37">
        <v>0</v>
      </c>
      <c r="AZ37">
        <v>0</v>
      </c>
      <c r="BA37">
        <f t="shared" si="0"/>
        <v>2930.3289560000007</v>
      </c>
    </row>
    <row r="38" spans="1:53">
      <c r="A38" t="s">
        <v>80</v>
      </c>
      <c r="B38">
        <v>0</v>
      </c>
      <c r="C38">
        <v>0</v>
      </c>
      <c r="D38">
        <v>12.6</v>
      </c>
      <c r="E38">
        <v>0</v>
      </c>
      <c r="F38">
        <v>0</v>
      </c>
      <c r="G38">
        <v>15.204000000000001</v>
      </c>
      <c r="H38">
        <v>0</v>
      </c>
      <c r="I38">
        <v>0</v>
      </c>
      <c r="J38">
        <v>24.111999999999998</v>
      </c>
      <c r="K38">
        <v>686.77995699999997</v>
      </c>
      <c r="L38">
        <v>653.15250000000003</v>
      </c>
      <c r="M38">
        <v>45</v>
      </c>
      <c r="N38">
        <v>118.125</v>
      </c>
      <c r="O38">
        <v>123.66562500000001</v>
      </c>
      <c r="P38">
        <v>118.5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11.661683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45.546500000000002</v>
      </c>
      <c r="AF38">
        <v>8.8740000000000006</v>
      </c>
      <c r="AG38">
        <v>15.9132</v>
      </c>
      <c r="AH38">
        <v>56.82</v>
      </c>
      <c r="AI38">
        <v>0</v>
      </c>
      <c r="AJ38">
        <v>0</v>
      </c>
      <c r="AK38">
        <v>51.5214</v>
      </c>
      <c r="AL38">
        <v>34.86</v>
      </c>
      <c r="AM38">
        <v>0</v>
      </c>
      <c r="AN38">
        <v>0.66954999999999998</v>
      </c>
      <c r="AO38">
        <v>8.0261999999999993</v>
      </c>
      <c r="AP38">
        <v>3.0743999999999998</v>
      </c>
      <c r="AQ38">
        <v>15.561</v>
      </c>
      <c r="AR38">
        <v>31.897383000000001</v>
      </c>
      <c r="AS38">
        <v>0</v>
      </c>
      <c r="AT38">
        <v>14.9968</v>
      </c>
      <c r="AU38">
        <v>0</v>
      </c>
      <c r="AV38">
        <v>14.175000000000001</v>
      </c>
      <c r="AW38">
        <v>54.3</v>
      </c>
      <c r="AX38">
        <v>26.303999999999998</v>
      </c>
      <c r="AY38">
        <v>0</v>
      </c>
      <c r="AZ38">
        <v>0</v>
      </c>
      <c r="BA38">
        <f t="shared" si="0"/>
        <v>2930.3289560000007</v>
      </c>
    </row>
    <row r="39" spans="1:53">
      <c r="A39" t="s">
        <v>81</v>
      </c>
      <c r="B39">
        <v>0</v>
      </c>
      <c r="C39">
        <v>0</v>
      </c>
      <c r="D39">
        <v>12.6</v>
      </c>
      <c r="E39">
        <v>0</v>
      </c>
      <c r="F39">
        <v>0</v>
      </c>
      <c r="G39">
        <v>15.204000000000001</v>
      </c>
      <c r="H39">
        <v>0</v>
      </c>
      <c r="I39">
        <v>0</v>
      </c>
      <c r="J39">
        <v>24.111999999999998</v>
      </c>
      <c r="K39">
        <v>686.77995699999997</v>
      </c>
      <c r="L39">
        <v>653.15250000000003</v>
      </c>
      <c r="M39">
        <v>45</v>
      </c>
      <c r="N39">
        <v>118.125</v>
      </c>
      <c r="O39">
        <v>123.66562500000001</v>
      </c>
      <c r="P39">
        <v>118.5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11.661683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45.546500000000002</v>
      </c>
      <c r="AF39">
        <v>8.8740000000000006</v>
      </c>
      <c r="AG39">
        <v>15.9132</v>
      </c>
      <c r="AH39">
        <v>56.82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0.66954999999999998</v>
      </c>
      <c r="AO39">
        <v>8.0261999999999993</v>
      </c>
      <c r="AP39">
        <v>3.0743999999999998</v>
      </c>
      <c r="AQ39">
        <v>9.1349999999999998</v>
      </c>
      <c r="AR39">
        <v>31.897383000000001</v>
      </c>
      <c r="AS39">
        <v>0</v>
      </c>
      <c r="AT39">
        <v>14.9968</v>
      </c>
      <c r="AU39">
        <v>0</v>
      </c>
      <c r="AV39">
        <v>14.175000000000001</v>
      </c>
      <c r="AW39">
        <v>54.3</v>
      </c>
      <c r="AX39">
        <v>26.303999999999998</v>
      </c>
      <c r="AY39">
        <v>0</v>
      </c>
      <c r="AZ39">
        <v>0</v>
      </c>
      <c r="BA39">
        <f t="shared" si="0"/>
        <v>2923.9029560000008</v>
      </c>
    </row>
    <row r="40" spans="1:53">
      <c r="A40" t="s">
        <v>82</v>
      </c>
      <c r="B40">
        <v>0</v>
      </c>
      <c r="C40">
        <v>0</v>
      </c>
      <c r="D40">
        <v>12.6</v>
      </c>
      <c r="E40">
        <v>0</v>
      </c>
      <c r="F40">
        <v>0</v>
      </c>
      <c r="G40">
        <v>15.204000000000001</v>
      </c>
      <c r="H40">
        <v>0</v>
      </c>
      <c r="I40">
        <v>0</v>
      </c>
      <c r="J40">
        <v>24.111999999999998</v>
      </c>
      <c r="K40">
        <v>686.77995699999997</v>
      </c>
      <c r="L40">
        <v>653.15250000000003</v>
      </c>
      <c r="M40">
        <v>45</v>
      </c>
      <c r="N40">
        <v>118.125</v>
      </c>
      <c r="O40">
        <v>123.66562500000001</v>
      </c>
      <c r="P40">
        <v>118.5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11.661683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19.35568</v>
      </c>
      <c r="AD40">
        <v>18.229800000000001</v>
      </c>
      <c r="AE40">
        <v>45.546500000000002</v>
      </c>
      <c r="AF40">
        <v>8.8740000000000006</v>
      </c>
      <c r="AG40">
        <v>15.9132</v>
      </c>
      <c r="AH40">
        <v>56.82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0.66954999999999998</v>
      </c>
      <c r="AO40">
        <v>8.0261999999999993</v>
      </c>
      <c r="AP40">
        <v>3.0743999999999998</v>
      </c>
      <c r="AQ40">
        <v>6.048</v>
      </c>
      <c r="AR40">
        <v>31.897383000000001</v>
      </c>
      <c r="AS40">
        <v>0</v>
      </c>
      <c r="AT40">
        <v>14.9968</v>
      </c>
      <c r="AU40">
        <v>0</v>
      </c>
      <c r="AV40">
        <v>14.175000000000001</v>
      </c>
      <c r="AW40">
        <v>54.3</v>
      </c>
      <c r="AX40">
        <v>26.303999999999998</v>
      </c>
      <c r="AY40">
        <v>0</v>
      </c>
      <c r="AZ40">
        <v>0</v>
      </c>
      <c r="BA40">
        <f t="shared" si="0"/>
        <v>2911.1088280000004</v>
      </c>
    </row>
    <row r="41" spans="1:53">
      <c r="A41" t="s">
        <v>83</v>
      </c>
      <c r="B41">
        <v>0</v>
      </c>
      <c r="C41">
        <v>0</v>
      </c>
      <c r="D41">
        <v>12.6</v>
      </c>
      <c r="E41">
        <v>0</v>
      </c>
      <c r="F41">
        <v>0</v>
      </c>
      <c r="G41">
        <v>15.204000000000001</v>
      </c>
      <c r="H41">
        <v>0</v>
      </c>
      <c r="I41">
        <v>0</v>
      </c>
      <c r="J41">
        <v>24.111999999999998</v>
      </c>
      <c r="K41">
        <v>686.77995699999997</v>
      </c>
      <c r="L41">
        <v>653.15250000000003</v>
      </c>
      <c r="M41">
        <v>45</v>
      </c>
      <c r="N41">
        <v>118.125</v>
      </c>
      <c r="O41">
        <v>123.66562500000001</v>
      </c>
      <c r="P41">
        <v>118.5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11.661683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18.229800000000001</v>
      </c>
      <c r="AE41">
        <v>45.546500000000002</v>
      </c>
      <c r="AF41">
        <v>8.8740000000000006</v>
      </c>
      <c r="AG41">
        <v>15.9132</v>
      </c>
      <c r="AH41">
        <v>56.82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0.66954999999999998</v>
      </c>
      <c r="AO41">
        <v>7.8792</v>
      </c>
      <c r="AP41">
        <v>3.0743999999999998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14.175000000000001</v>
      </c>
      <c r="AW41">
        <v>54.3</v>
      </c>
      <c r="AX41">
        <v>26.303999999999998</v>
      </c>
      <c r="AY41">
        <v>0</v>
      </c>
      <c r="AZ41">
        <v>0</v>
      </c>
      <c r="BA41">
        <f t="shared" si="0"/>
        <v>2891.6638080000007</v>
      </c>
    </row>
    <row r="42" spans="1:53">
      <c r="A42" t="s">
        <v>84</v>
      </c>
      <c r="B42">
        <v>0</v>
      </c>
      <c r="C42">
        <v>0</v>
      </c>
      <c r="D42">
        <v>12.6</v>
      </c>
      <c r="E42">
        <v>0</v>
      </c>
      <c r="F42">
        <v>0</v>
      </c>
      <c r="G42">
        <v>15.204000000000001</v>
      </c>
      <c r="H42">
        <v>0</v>
      </c>
      <c r="I42">
        <v>0</v>
      </c>
      <c r="J42">
        <v>24.111999999999998</v>
      </c>
      <c r="K42">
        <v>686.77995699999997</v>
      </c>
      <c r="L42">
        <v>653.15250000000003</v>
      </c>
      <c r="M42">
        <v>45</v>
      </c>
      <c r="N42">
        <v>118.125</v>
      </c>
      <c r="O42">
        <v>123.66562500000001</v>
      </c>
      <c r="P42">
        <v>118.5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11.661683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45.546500000000002</v>
      </c>
      <c r="AF42">
        <v>8.8740000000000006</v>
      </c>
      <c r="AG42">
        <v>15.9132</v>
      </c>
      <c r="AH42">
        <v>56.82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0.66954999999999998</v>
      </c>
      <c r="AO42">
        <v>7.8792</v>
      </c>
      <c r="AP42">
        <v>3.0743999999999998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14.175000000000001</v>
      </c>
      <c r="AW42">
        <v>54.3</v>
      </c>
      <c r="AX42">
        <v>26.303999999999998</v>
      </c>
      <c r="AY42">
        <v>0</v>
      </c>
      <c r="AZ42">
        <v>0</v>
      </c>
      <c r="BA42">
        <f t="shared" si="0"/>
        <v>2891.6638080000007</v>
      </c>
    </row>
    <row r="43" spans="1:53">
      <c r="A43" t="s">
        <v>85</v>
      </c>
      <c r="B43">
        <v>0</v>
      </c>
      <c r="C43">
        <v>0</v>
      </c>
      <c r="D43">
        <v>12.6</v>
      </c>
      <c r="E43">
        <v>0</v>
      </c>
      <c r="F43">
        <v>0</v>
      </c>
      <c r="G43">
        <v>15.204000000000001</v>
      </c>
      <c r="H43">
        <v>0</v>
      </c>
      <c r="I43">
        <v>0</v>
      </c>
      <c r="J43">
        <v>18.632000000000001</v>
      </c>
      <c r="K43">
        <v>686.77995699999997</v>
      </c>
      <c r="L43">
        <v>653.15250000000003</v>
      </c>
      <c r="M43">
        <v>45</v>
      </c>
      <c r="N43">
        <v>118.125</v>
      </c>
      <c r="O43">
        <v>123.66562500000001</v>
      </c>
      <c r="P43">
        <v>118.5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11.661683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45.546500000000002</v>
      </c>
      <c r="AF43">
        <v>8.8740000000000006</v>
      </c>
      <c r="AG43">
        <v>15.9132</v>
      </c>
      <c r="AH43">
        <v>56.82</v>
      </c>
      <c r="AI43">
        <v>0</v>
      </c>
      <c r="AJ43">
        <v>0</v>
      </c>
      <c r="AK43">
        <v>51.5214</v>
      </c>
      <c r="AL43">
        <v>34.86</v>
      </c>
      <c r="AM43">
        <v>0</v>
      </c>
      <c r="AN43">
        <v>0.66954999999999998</v>
      </c>
      <c r="AO43">
        <v>7.9085999999999999</v>
      </c>
      <c r="AP43">
        <v>3.0743999999999998</v>
      </c>
      <c r="AQ43">
        <v>0</v>
      </c>
      <c r="AR43">
        <v>33.091920000000002</v>
      </c>
      <c r="AS43">
        <v>0</v>
      </c>
      <c r="AT43">
        <v>14.9968</v>
      </c>
      <c r="AU43">
        <v>0</v>
      </c>
      <c r="AV43">
        <v>13.65</v>
      </c>
      <c r="AW43">
        <v>54.3</v>
      </c>
      <c r="AX43">
        <v>31.783999999999999</v>
      </c>
      <c r="AY43">
        <v>0</v>
      </c>
      <c r="AZ43">
        <v>0</v>
      </c>
      <c r="BA43">
        <f t="shared" si="0"/>
        <v>2892.3627450000008</v>
      </c>
    </row>
    <row r="44" spans="1:53">
      <c r="A44" t="s">
        <v>86</v>
      </c>
      <c r="B44">
        <v>0</v>
      </c>
      <c r="C44">
        <v>0</v>
      </c>
      <c r="D44">
        <v>12.6</v>
      </c>
      <c r="E44">
        <v>0</v>
      </c>
      <c r="F44">
        <v>0</v>
      </c>
      <c r="G44">
        <v>15.204000000000001</v>
      </c>
      <c r="H44">
        <v>0</v>
      </c>
      <c r="I44">
        <v>0</v>
      </c>
      <c r="J44">
        <v>18.632000000000001</v>
      </c>
      <c r="K44">
        <v>686.77995699999997</v>
      </c>
      <c r="L44">
        <v>653.15250000000003</v>
      </c>
      <c r="M44">
        <v>45</v>
      </c>
      <c r="N44">
        <v>118.125</v>
      </c>
      <c r="O44">
        <v>123.66562500000001</v>
      </c>
      <c r="P44">
        <v>118.5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11.661683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15.9132</v>
      </c>
      <c r="AH44">
        <v>56.82</v>
      </c>
      <c r="AI44">
        <v>0</v>
      </c>
      <c r="AJ44">
        <v>0</v>
      </c>
      <c r="AK44">
        <v>51.5214</v>
      </c>
      <c r="AL44">
        <v>34.86</v>
      </c>
      <c r="AM44">
        <v>0</v>
      </c>
      <c r="AN44">
        <v>0.66954999999999998</v>
      </c>
      <c r="AO44">
        <v>7.9085999999999999</v>
      </c>
      <c r="AP44">
        <v>3.0743999999999998</v>
      </c>
      <c r="AQ44">
        <v>0</v>
      </c>
      <c r="AR44">
        <v>33.091920000000002</v>
      </c>
      <c r="AS44">
        <v>0</v>
      </c>
      <c r="AT44">
        <v>14.9968</v>
      </c>
      <c r="AU44">
        <v>0</v>
      </c>
      <c r="AV44">
        <v>13.65</v>
      </c>
      <c r="AW44">
        <v>54.3</v>
      </c>
      <c r="AX44">
        <v>31.783999999999999</v>
      </c>
      <c r="AY44">
        <v>0</v>
      </c>
      <c r="AZ44">
        <v>0</v>
      </c>
      <c r="BA44">
        <f t="shared" si="0"/>
        <v>2892.3627450000008</v>
      </c>
    </row>
    <row r="45" spans="1:53">
      <c r="A45" t="s">
        <v>87</v>
      </c>
      <c r="B45">
        <v>0</v>
      </c>
      <c r="C45">
        <v>0</v>
      </c>
      <c r="D45">
        <v>12.6</v>
      </c>
      <c r="E45">
        <v>0</v>
      </c>
      <c r="F45">
        <v>0</v>
      </c>
      <c r="G45">
        <v>15.204000000000001</v>
      </c>
      <c r="H45">
        <v>0</v>
      </c>
      <c r="I45">
        <v>0</v>
      </c>
      <c r="J45">
        <v>18.632000000000001</v>
      </c>
      <c r="K45">
        <v>686.77995699999997</v>
      </c>
      <c r="L45">
        <v>653.15250000000003</v>
      </c>
      <c r="M45">
        <v>45</v>
      </c>
      <c r="N45">
        <v>118.125</v>
      </c>
      <c r="O45">
        <v>123.66562500000001</v>
      </c>
      <c r="P45">
        <v>118.5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11.661683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9.1149000000000004</v>
      </c>
      <c r="AE45">
        <v>45.546500000000002</v>
      </c>
      <c r="AF45">
        <v>8.8740000000000006</v>
      </c>
      <c r="AG45">
        <v>15.9132</v>
      </c>
      <c r="AH45">
        <v>56.82</v>
      </c>
      <c r="AI45">
        <v>0</v>
      </c>
      <c r="AJ45">
        <v>0</v>
      </c>
      <c r="AK45">
        <v>51.5214</v>
      </c>
      <c r="AL45">
        <v>34.86</v>
      </c>
      <c r="AM45">
        <v>0</v>
      </c>
      <c r="AN45">
        <v>0.66954999999999998</v>
      </c>
      <c r="AO45">
        <v>7.9085999999999999</v>
      </c>
      <c r="AP45">
        <v>3.0743999999999998</v>
      </c>
      <c r="AQ45">
        <v>0</v>
      </c>
      <c r="AR45">
        <v>33.091920000000002</v>
      </c>
      <c r="AS45">
        <v>0</v>
      </c>
      <c r="AT45">
        <v>14.9968</v>
      </c>
      <c r="AU45">
        <v>0</v>
      </c>
      <c r="AV45">
        <v>13.125</v>
      </c>
      <c r="AW45">
        <v>54.3</v>
      </c>
      <c r="AX45">
        <v>31.783999999999999</v>
      </c>
      <c r="AY45">
        <v>0</v>
      </c>
      <c r="AZ45">
        <v>0</v>
      </c>
      <c r="BA45">
        <f t="shared" si="0"/>
        <v>2882.7228450000007</v>
      </c>
    </row>
    <row r="46" spans="1:53">
      <c r="A46" t="s">
        <v>88</v>
      </c>
      <c r="B46">
        <v>0</v>
      </c>
      <c r="C46">
        <v>0</v>
      </c>
      <c r="D46">
        <v>12.6</v>
      </c>
      <c r="E46">
        <v>0</v>
      </c>
      <c r="F46">
        <v>0</v>
      </c>
      <c r="G46">
        <v>15.204000000000001</v>
      </c>
      <c r="H46">
        <v>0</v>
      </c>
      <c r="I46">
        <v>0</v>
      </c>
      <c r="J46">
        <v>18.632000000000001</v>
      </c>
      <c r="K46">
        <v>686.77995699999997</v>
      </c>
      <c r="L46">
        <v>653.15250000000003</v>
      </c>
      <c r="M46">
        <v>45</v>
      </c>
      <c r="N46">
        <v>118.125</v>
      </c>
      <c r="O46">
        <v>123.66562500000001</v>
      </c>
      <c r="P46">
        <v>118.5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11.661683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45.546500000000002</v>
      </c>
      <c r="AF46">
        <v>8.8740000000000006</v>
      </c>
      <c r="AG46">
        <v>15.9132</v>
      </c>
      <c r="AH46">
        <v>56.82</v>
      </c>
      <c r="AI46">
        <v>0</v>
      </c>
      <c r="AJ46">
        <v>0</v>
      </c>
      <c r="AK46">
        <v>51.5214</v>
      </c>
      <c r="AL46">
        <v>34.86</v>
      </c>
      <c r="AM46">
        <v>0</v>
      </c>
      <c r="AN46">
        <v>0.66954999999999998</v>
      </c>
      <c r="AO46">
        <v>7.9085999999999999</v>
      </c>
      <c r="AP46">
        <v>3.0743999999999998</v>
      </c>
      <c r="AQ46">
        <v>0</v>
      </c>
      <c r="AR46">
        <v>33.091920000000002</v>
      </c>
      <c r="AS46">
        <v>0</v>
      </c>
      <c r="AT46">
        <v>14.9968</v>
      </c>
      <c r="AU46">
        <v>0</v>
      </c>
      <c r="AV46">
        <v>13.125</v>
      </c>
      <c r="AW46">
        <v>54.3</v>
      </c>
      <c r="AX46">
        <v>31.783999999999999</v>
      </c>
      <c r="AY46">
        <v>0</v>
      </c>
      <c r="AZ46">
        <v>0</v>
      </c>
      <c r="BA46">
        <f t="shared" si="0"/>
        <v>2882.7228450000007</v>
      </c>
    </row>
    <row r="47" spans="1:53">
      <c r="A47" t="s">
        <v>89</v>
      </c>
      <c r="B47">
        <v>0</v>
      </c>
      <c r="C47">
        <v>0</v>
      </c>
      <c r="D47">
        <v>12.6</v>
      </c>
      <c r="E47">
        <v>0</v>
      </c>
      <c r="F47">
        <v>0</v>
      </c>
      <c r="G47">
        <v>15.204000000000001</v>
      </c>
      <c r="H47">
        <v>0</v>
      </c>
      <c r="I47">
        <v>0</v>
      </c>
      <c r="J47">
        <v>18.632000000000001</v>
      </c>
      <c r="K47">
        <v>686.77995699999997</v>
      </c>
      <c r="L47">
        <v>653.15250000000003</v>
      </c>
      <c r="M47">
        <v>45</v>
      </c>
      <c r="N47">
        <v>118.125</v>
      </c>
      <c r="O47">
        <v>123.66562500000001</v>
      </c>
      <c r="P47">
        <v>118.5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11.661683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45.546500000000002</v>
      </c>
      <c r="AF47">
        <v>8.8740000000000006</v>
      </c>
      <c r="AG47">
        <v>15.9132</v>
      </c>
      <c r="AH47">
        <v>61.555</v>
      </c>
      <c r="AI47">
        <v>0</v>
      </c>
      <c r="AJ47">
        <v>0</v>
      </c>
      <c r="AK47">
        <v>51.5214</v>
      </c>
      <c r="AL47">
        <v>34.86</v>
      </c>
      <c r="AM47">
        <v>0</v>
      </c>
      <c r="AN47">
        <v>0.66954999999999998</v>
      </c>
      <c r="AO47">
        <v>7.9085999999999999</v>
      </c>
      <c r="AP47">
        <v>3.0743999999999998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13.125</v>
      </c>
      <c r="AW47">
        <v>54.3</v>
      </c>
      <c r="AX47">
        <v>31.783999999999999</v>
      </c>
      <c r="AY47">
        <v>0</v>
      </c>
      <c r="AZ47">
        <v>0</v>
      </c>
      <c r="BA47">
        <f t="shared" si="0"/>
        <v>2886.2633080000005</v>
      </c>
    </row>
    <row r="48" spans="1:53">
      <c r="A48" t="s">
        <v>90</v>
      </c>
      <c r="B48">
        <v>0</v>
      </c>
      <c r="C48">
        <v>0</v>
      </c>
      <c r="D48">
        <v>12.6</v>
      </c>
      <c r="E48">
        <v>0</v>
      </c>
      <c r="F48">
        <v>0</v>
      </c>
      <c r="G48">
        <v>15.204000000000001</v>
      </c>
      <c r="H48">
        <v>0</v>
      </c>
      <c r="I48">
        <v>0</v>
      </c>
      <c r="J48">
        <v>18.632000000000001</v>
      </c>
      <c r="K48">
        <v>686.77995699999997</v>
      </c>
      <c r="L48">
        <v>653.15250000000003</v>
      </c>
      <c r="M48">
        <v>45</v>
      </c>
      <c r="N48">
        <v>118.125</v>
      </c>
      <c r="O48">
        <v>123.66562500000001</v>
      </c>
      <c r="P48">
        <v>118.5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11.661683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9.1149000000000004</v>
      </c>
      <c r="AE48">
        <v>45.546500000000002</v>
      </c>
      <c r="AF48">
        <v>8.8740000000000006</v>
      </c>
      <c r="AG48">
        <v>15.9132</v>
      </c>
      <c r="AH48">
        <v>61.555</v>
      </c>
      <c r="AI48">
        <v>0</v>
      </c>
      <c r="AJ48">
        <v>0</v>
      </c>
      <c r="AK48">
        <v>51.5214</v>
      </c>
      <c r="AL48">
        <v>34.86</v>
      </c>
      <c r="AM48">
        <v>0</v>
      </c>
      <c r="AN48">
        <v>0.66954999999999998</v>
      </c>
      <c r="AO48">
        <v>7.9085999999999999</v>
      </c>
      <c r="AP48">
        <v>3.0743999999999998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13.125</v>
      </c>
      <c r="AW48">
        <v>54.3</v>
      </c>
      <c r="AX48">
        <v>31.783999999999999</v>
      </c>
      <c r="AY48">
        <v>0</v>
      </c>
      <c r="AZ48">
        <v>0</v>
      </c>
      <c r="BA48">
        <f t="shared" si="0"/>
        <v>2886.2633080000005</v>
      </c>
    </row>
    <row r="49" spans="1:53">
      <c r="A49" t="s">
        <v>91</v>
      </c>
      <c r="B49">
        <v>0</v>
      </c>
      <c r="C49">
        <v>0</v>
      </c>
      <c r="D49">
        <v>12.6</v>
      </c>
      <c r="E49">
        <v>0</v>
      </c>
      <c r="F49">
        <v>0</v>
      </c>
      <c r="G49">
        <v>15.204000000000001</v>
      </c>
      <c r="H49">
        <v>0</v>
      </c>
      <c r="I49">
        <v>0</v>
      </c>
      <c r="J49">
        <v>18.632000000000001</v>
      </c>
      <c r="K49">
        <v>686.77995699999997</v>
      </c>
      <c r="L49">
        <v>653.15250000000003</v>
      </c>
      <c r="M49">
        <v>45</v>
      </c>
      <c r="N49">
        <v>118.125</v>
      </c>
      <c r="O49">
        <v>123.66562500000001</v>
      </c>
      <c r="P49">
        <v>118.5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11.661683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45.546500000000002</v>
      </c>
      <c r="AF49">
        <v>8.8740000000000006</v>
      </c>
      <c r="AG49">
        <v>15.9132</v>
      </c>
      <c r="AH49">
        <v>61.555</v>
      </c>
      <c r="AI49">
        <v>0</v>
      </c>
      <c r="AJ49">
        <v>0</v>
      </c>
      <c r="AK49">
        <v>51.5214</v>
      </c>
      <c r="AL49">
        <v>34.86</v>
      </c>
      <c r="AM49">
        <v>0</v>
      </c>
      <c r="AN49">
        <v>0.66954999999999998</v>
      </c>
      <c r="AO49">
        <v>7.9673999999999996</v>
      </c>
      <c r="AP49">
        <v>3.0743999999999998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12.6</v>
      </c>
      <c r="AW49">
        <v>54.3</v>
      </c>
      <c r="AX49">
        <v>31.783999999999999</v>
      </c>
      <c r="AY49">
        <v>0</v>
      </c>
      <c r="AZ49">
        <v>0</v>
      </c>
      <c r="BA49">
        <f t="shared" si="0"/>
        <v>2862.922568</v>
      </c>
    </row>
    <row r="50" spans="1:53">
      <c r="A50" t="s">
        <v>92</v>
      </c>
      <c r="B50">
        <v>0</v>
      </c>
      <c r="C50">
        <v>0</v>
      </c>
      <c r="D50">
        <v>12.6</v>
      </c>
      <c r="E50">
        <v>0</v>
      </c>
      <c r="F50">
        <v>0</v>
      </c>
      <c r="G50">
        <v>15.204000000000001</v>
      </c>
      <c r="H50">
        <v>0</v>
      </c>
      <c r="I50">
        <v>0</v>
      </c>
      <c r="J50">
        <v>18.632000000000001</v>
      </c>
      <c r="K50">
        <v>686.77995699999997</v>
      </c>
      <c r="L50">
        <v>653.15250000000003</v>
      </c>
      <c r="M50">
        <v>45</v>
      </c>
      <c r="N50">
        <v>118.125</v>
      </c>
      <c r="O50">
        <v>123.66562500000001</v>
      </c>
      <c r="P50">
        <v>118.5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11.661683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45.546500000000002</v>
      </c>
      <c r="AF50">
        <v>8.8740000000000006</v>
      </c>
      <c r="AG50">
        <v>15.9132</v>
      </c>
      <c r="AH50">
        <v>61.555</v>
      </c>
      <c r="AI50">
        <v>0</v>
      </c>
      <c r="AJ50">
        <v>0</v>
      </c>
      <c r="AK50">
        <v>51.5214</v>
      </c>
      <c r="AL50">
        <v>34.86</v>
      </c>
      <c r="AM50">
        <v>0</v>
      </c>
      <c r="AN50">
        <v>0.66954999999999998</v>
      </c>
      <c r="AO50">
        <v>7.9673999999999996</v>
      </c>
      <c r="AP50">
        <v>3.0743999999999998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12.6</v>
      </c>
      <c r="AW50">
        <v>54.3</v>
      </c>
      <c r="AX50">
        <v>31.783999999999999</v>
      </c>
      <c r="AY50">
        <v>0</v>
      </c>
      <c r="AZ50">
        <v>0</v>
      </c>
      <c r="BA50">
        <f t="shared" si="0"/>
        <v>2862.922568</v>
      </c>
    </row>
    <row r="51" spans="1:53">
      <c r="A51" t="s">
        <v>93</v>
      </c>
      <c r="B51">
        <v>0</v>
      </c>
      <c r="C51">
        <v>0</v>
      </c>
      <c r="D51">
        <v>12.6</v>
      </c>
      <c r="E51">
        <v>0</v>
      </c>
      <c r="F51">
        <v>0</v>
      </c>
      <c r="G51">
        <v>15.204000000000001</v>
      </c>
      <c r="H51">
        <v>0</v>
      </c>
      <c r="I51">
        <v>0</v>
      </c>
      <c r="J51">
        <v>18.632000000000001</v>
      </c>
      <c r="K51">
        <v>686.77995699999997</v>
      </c>
      <c r="L51">
        <v>653.15250000000003</v>
      </c>
      <c r="M51">
        <v>45</v>
      </c>
      <c r="N51">
        <v>118.125</v>
      </c>
      <c r="O51">
        <v>123.66562500000001</v>
      </c>
      <c r="P51">
        <v>118.5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11.661683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45.546500000000002</v>
      </c>
      <c r="AF51">
        <v>8.8740000000000006</v>
      </c>
      <c r="AG51">
        <v>15.9132</v>
      </c>
      <c r="AH51">
        <v>61.555</v>
      </c>
      <c r="AI51">
        <v>0</v>
      </c>
      <c r="AJ51">
        <v>0</v>
      </c>
      <c r="AK51">
        <v>51.5214</v>
      </c>
      <c r="AL51">
        <v>34.86</v>
      </c>
      <c r="AM51">
        <v>0</v>
      </c>
      <c r="AN51">
        <v>0.66954999999999998</v>
      </c>
      <c r="AO51">
        <v>7.9673999999999996</v>
      </c>
      <c r="AP51">
        <v>3.0743999999999998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12.6</v>
      </c>
      <c r="AW51">
        <v>54.3</v>
      </c>
      <c r="AX51">
        <v>31.783999999999999</v>
      </c>
      <c r="AY51">
        <v>0</v>
      </c>
      <c r="AZ51">
        <v>0</v>
      </c>
      <c r="BA51">
        <f t="shared" si="0"/>
        <v>2862.922568</v>
      </c>
    </row>
    <row r="52" spans="1:53">
      <c r="A52" t="s">
        <v>94</v>
      </c>
      <c r="B52">
        <v>0</v>
      </c>
      <c r="C52">
        <v>0</v>
      </c>
      <c r="D52">
        <v>12.6</v>
      </c>
      <c r="E52">
        <v>0</v>
      </c>
      <c r="F52">
        <v>0</v>
      </c>
      <c r="G52">
        <v>15.204000000000001</v>
      </c>
      <c r="H52">
        <v>0</v>
      </c>
      <c r="I52">
        <v>0</v>
      </c>
      <c r="J52">
        <v>18.632000000000001</v>
      </c>
      <c r="K52">
        <v>686.77995699999997</v>
      </c>
      <c r="L52">
        <v>653.15250000000003</v>
      </c>
      <c r="M52">
        <v>45</v>
      </c>
      <c r="N52">
        <v>118.125</v>
      </c>
      <c r="O52">
        <v>123.66562500000001</v>
      </c>
      <c r="P52">
        <v>118.5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11.661683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45.546500000000002</v>
      </c>
      <c r="AF52">
        <v>8.8740000000000006</v>
      </c>
      <c r="AG52">
        <v>15.9132</v>
      </c>
      <c r="AH52">
        <v>61.555</v>
      </c>
      <c r="AI52">
        <v>0</v>
      </c>
      <c r="AJ52">
        <v>0</v>
      </c>
      <c r="AK52">
        <v>51.5214</v>
      </c>
      <c r="AL52">
        <v>34.86</v>
      </c>
      <c r="AM52">
        <v>0</v>
      </c>
      <c r="AN52">
        <v>0.66954999999999998</v>
      </c>
      <c r="AO52">
        <v>7.9673999999999996</v>
      </c>
      <c r="AP52">
        <v>3.0743999999999998</v>
      </c>
      <c r="AQ52">
        <v>6.048</v>
      </c>
      <c r="AR52">
        <v>31.897383000000001</v>
      </c>
      <c r="AS52">
        <v>0</v>
      </c>
      <c r="AT52">
        <v>14.9968</v>
      </c>
      <c r="AU52">
        <v>0</v>
      </c>
      <c r="AV52">
        <v>12.6</v>
      </c>
      <c r="AW52">
        <v>54.3</v>
      </c>
      <c r="AX52">
        <v>31.783999999999999</v>
      </c>
      <c r="AY52">
        <v>0</v>
      </c>
      <c r="AZ52">
        <v>0</v>
      </c>
      <c r="BA52">
        <f t="shared" si="0"/>
        <v>2868.9705679999997</v>
      </c>
    </row>
    <row r="53" spans="1:53">
      <c r="A53" t="s">
        <v>95</v>
      </c>
      <c r="B53">
        <v>0</v>
      </c>
      <c r="C53">
        <v>0</v>
      </c>
      <c r="D53">
        <v>12.6</v>
      </c>
      <c r="E53">
        <v>0</v>
      </c>
      <c r="F53">
        <v>0</v>
      </c>
      <c r="G53">
        <v>15.204000000000001</v>
      </c>
      <c r="H53">
        <v>0</v>
      </c>
      <c r="I53">
        <v>0</v>
      </c>
      <c r="J53">
        <v>18.632000000000001</v>
      </c>
      <c r="K53">
        <v>686.77995699999997</v>
      </c>
      <c r="L53">
        <v>653.15250000000003</v>
      </c>
      <c r="M53">
        <v>45</v>
      </c>
      <c r="N53">
        <v>118.125</v>
      </c>
      <c r="O53">
        <v>123.66562500000001</v>
      </c>
      <c r="P53">
        <v>118.5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11.661683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45.546500000000002</v>
      </c>
      <c r="AF53">
        <v>8.8740000000000006</v>
      </c>
      <c r="AG53">
        <v>15.9132</v>
      </c>
      <c r="AH53">
        <v>61.555</v>
      </c>
      <c r="AI53">
        <v>0</v>
      </c>
      <c r="AJ53">
        <v>0</v>
      </c>
      <c r="AK53">
        <v>51.5214</v>
      </c>
      <c r="AL53">
        <v>34.86</v>
      </c>
      <c r="AM53">
        <v>0</v>
      </c>
      <c r="AN53">
        <v>0.66954999999999998</v>
      </c>
      <c r="AO53">
        <v>8.2614000000000001</v>
      </c>
      <c r="AP53">
        <v>3.0743999999999998</v>
      </c>
      <c r="AQ53">
        <v>9.1349999999999998</v>
      </c>
      <c r="AR53">
        <v>31.897383000000001</v>
      </c>
      <c r="AS53">
        <v>0</v>
      </c>
      <c r="AT53">
        <v>14.9968</v>
      </c>
      <c r="AU53">
        <v>0</v>
      </c>
      <c r="AV53">
        <v>12.6</v>
      </c>
      <c r="AW53">
        <v>54.3</v>
      </c>
      <c r="AX53">
        <v>31.783999999999999</v>
      </c>
      <c r="AY53">
        <v>0</v>
      </c>
      <c r="AZ53">
        <v>0</v>
      </c>
      <c r="BA53">
        <f t="shared" si="0"/>
        <v>2872.351568</v>
      </c>
    </row>
    <row r="54" spans="1:53">
      <c r="A54" t="s">
        <v>96</v>
      </c>
      <c r="B54">
        <v>0</v>
      </c>
      <c r="C54">
        <v>0</v>
      </c>
      <c r="D54">
        <v>12.6</v>
      </c>
      <c r="E54">
        <v>0</v>
      </c>
      <c r="F54">
        <v>0</v>
      </c>
      <c r="G54">
        <v>15.204000000000001</v>
      </c>
      <c r="H54">
        <v>0</v>
      </c>
      <c r="I54">
        <v>0</v>
      </c>
      <c r="J54">
        <v>18.632000000000001</v>
      </c>
      <c r="K54">
        <v>686.77995699999997</v>
      </c>
      <c r="L54">
        <v>653.15250000000003</v>
      </c>
      <c r="M54">
        <v>45</v>
      </c>
      <c r="N54">
        <v>118.125</v>
      </c>
      <c r="O54">
        <v>123.66562500000001</v>
      </c>
      <c r="P54">
        <v>118.5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11.661683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45.546500000000002</v>
      </c>
      <c r="AF54">
        <v>8.8740000000000006</v>
      </c>
      <c r="AG54">
        <v>15.9132</v>
      </c>
      <c r="AH54">
        <v>61.555</v>
      </c>
      <c r="AI54">
        <v>0</v>
      </c>
      <c r="AJ54">
        <v>0</v>
      </c>
      <c r="AK54">
        <v>51.5214</v>
      </c>
      <c r="AL54">
        <v>34.86</v>
      </c>
      <c r="AM54">
        <v>0</v>
      </c>
      <c r="AN54">
        <v>0.66954999999999998</v>
      </c>
      <c r="AO54">
        <v>8.2614000000000001</v>
      </c>
      <c r="AP54">
        <v>3.0743999999999998</v>
      </c>
      <c r="AQ54">
        <v>15.561</v>
      </c>
      <c r="AR54">
        <v>31.897383000000001</v>
      </c>
      <c r="AS54">
        <v>0</v>
      </c>
      <c r="AT54">
        <v>14.9968</v>
      </c>
      <c r="AU54">
        <v>0</v>
      </c>
      <c r="AV54">
        <v>12.6</v>
      </c>
      <c r="AW54">
        <v>54.3</v>
      </c>
      <c r="AX54">
        <v>31.783999999999999</v>
      </c>
      <c r="AY54">
        <v>0</v>
      </c>
      <c r="AZ54">
        <v>0</v>
      </c>
      <c r="BA54">
        <f t="shared" si="0"/>
        <v>2878.777568</v>
      </c>
    </row>
    <row r="55" spans="1:53">
      <c r="A55" t="s">
        <v>97</v>
      </c>
      <c r="B55">
        <v>0</v>
      </c>
      <c r="C55">
        <v>0</v>
      </c>
      <c r="D55">
        <v>12.6</v>
      </c>
      <c r="E55">
        <v>0</v>
      </c>
      <c r="F55">
        <v>0</v>
      </c>
      <c r="G55">
        <v>15.204000000000001</v>
      </c>
      <c r="H55">
        <v>0</v>
      </c>
      <c r="I55">
        <v>0</v>
      </c>
      <c r="J55">
        <v>18.084</v>
      </c>
      <c r="K55">
        <v>686.77995699999997</v>
      </c>
      <c r="L55">
        <v>653.15250000000003</v>
      </c>
      <c r="M55">
        <v>45</v>
      </c>
      <c r="N55">
        <v>118.125</v>
      </c>
      <c r="O55">
        <v>123.66562500000001</v>
      </c>
      <c r="P55">
        <v>118.5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11.661683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45.546500000000002</v>
      </c>
      <c r="AF55">
        <v>8.8740000000000006</v>
      </c>
      <c r="AG55">
        <v>15.9132</v>
      </c>
      <c r="AH55">
        <v>61.555</v>
      </c>
      <c r="AI55">
        <v>0</v>
      </c>
      <c r="AJ55">
        <v>0</v>
      </c>
      <c r="AK55">
        <v>51.5214</v>
      </c>
      <c r="AL55">
        <v>34.86</v>
      </c>
      <c r="AM55">
        <v>10.557359999999999</v>
      </c>
      <c r="AN55">
        <v>0.66954999999999998</v>
      </c>
      <c r="AO55">
        <v>8.2614000000000001</v>
      </c>
      <c r="AP55">
        <v>3.0743999999999998</v>
      </c>
      <c r="AQ55">
        <v>18.27</v>
      </c>
      <c r="AR55">
        <v>31.897383000000001</v>
      </c>
      <c r="AS55">
        <v>0</v>
      </c>
      <c r="AT55">
        <v>14.9968</v>
      </c>
      <c r="AU55">
        <v>0</v>
      </c>
      <c r="AV55">
        <v>12.6</v>
      </c>
      <c r="AW55">
        <v>54.3</v>
      </c>
      <c r="AX55">
        <v>31.783999999999999</v>
      </c>
      <c r="AY55">
        <v>0</v>
      </c>
      <c r="AZ55">
        <v>0</v>
      </c>
      <c r="BA55">
        <f t="shared" si="0"/>
        <v>2891.4959279999994</v>
      </c>
    </row>
    <row r="56" spans="1:53">
      <c r="A56" t="s">
        <v>98</v>
      </c>
      <c r="B56">
        <v>0</v>
      </c>
      <c r="C56">
        <v>0</v>
      </c>
      <c r="D56">
        <v>12.6</v>
      </c>
      <c r="E56">
        <v>0</v>
      </c>
      <c r="F56">
        <v>0</v>
      </c>
      <c r="G56">
        <v>15.204000000000001</v>
      </c>
      <c r="H56">
        <v>0</v>
      </c>
      <c r="I56">
        <v>0</v>
      </c>
      <c r="J56">
        <v>18.084</v>
      </c>
      <c r="K56">
        <v>686.77995699999997</v>
      </c>
      <c r="L56">
        <v>653.15250000000003</v>
      </c>
      <c r="M56">
        <v>45</v>
      </c>
      <c r="N56">
        <v>118.125</v>
      </c>
      <c r="O56">
        <v>123.66562500000001</v>
      </c>
      <c r="P56">
        <v>118.5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11.661683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45.546500000000002</v>
      </c>
      <c r="AF56">
        <v>8.8740000000000006</v>
      </c>
      <c r="AG56">
        <v>15.9132</v>
      </c>
      <c r="AH56">
        <v>61.555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8.2614000000000001</v>
      </c>
      <c r="AP56">
        <v>3.0743999999999998</v>
      </c>
      <c r="AQ56">
        <v>18.27</v>
      </c>
      <c r="AR56">
        <v>31.897383000000001</v>
      </c>
      <c r="AS56">
        <v>0</v>
      </c>
      <c r="AT56">
        <v>14.9968</v>
      </c>
      <c r="AU56">
        <v>0</v>
      </c>
      <c r="AV56">
        <v>12.6</v>
      </c>
      <c r="AW56">
        <v>54.3</v>
      </c>
      <c r="AX56">
        <v>31.783999999999999</v>
      </c>
      <c r="AY56">
        <v>0</v>
      </c>
      <c r="AZ56">
        <v>0</v>
      </c>
      <c r="BA56">
        <f t="shared" si="0"/>
        <v>2891.4959279999994</v>
      </c>
    </row>
    <row r="57" spans="1:53">
      <c r="A57" t="s">
        <v>99</v>
      </c>
      <c r="B57">
        <v>0</v>
      </c>
      <c r="C57">
        <v>0</v>
      </c>
      <c r="D57">
        <v>12.6</v>
      </c>
      <c r="E57">
        <v>0</v>
      </c>
      <c r="F57">
        <v>0</v>
      </c>
      <c r="G57">
        <v>15.204000000000001</v>
      </c>
      <c r="H57">
        <v>0</v>
      </c>
      <c r="I57">
        <v>0</v>
      </c>
      <c r="J57">
        <v>18.084</v>
      </c>
      <c r="K57">
        <v>686.77995699999997</v>
      </c>
      <c r="L57">
        <v>653.15250000000003</v>
      </c>
      <c r="M57">
        <v>45</v>
      </c>
      <c r="N57">
        <v>118.125</v>
      </c>
      <c r="O57">
        <v>123.66562500000001</v>
      </c>
      <c r="P57">
        <v>118.5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11.661683</v>
      </c>
      <c r="W57">
        <v>147.515624</v>
      </c>
      <c r="X57">
        <v>0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45.546500000000002</v>
      </c>
      <c r="AF57">
        <v>8.8740000000000006</v>
      </c>
      <c r="AG57">
        <v>15.9132</v>
      </c>
      <c r="AH57">
        <v>61.555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8.2614000000000001</v>
      </c>
      <c r="AP57">
        <v>3.0743999999999998</v>
      </c>
      <c r="AQ57">
        <v>18.27</v>
      </c>
      <c r="AR57">
        <v>31.897383000000001</v>
      </c>
      <c r="AS57">
        <v>0</v>
      </c>
      <c r="AT57">
        <v>14.9968</v>
      </c>
      <c r="AU57">
        <v>0</v>
      </c>
      <c r="AV57">
        <v>12.6</v>
      </c>
      <c r="AW57">
        <v>54.3</v>
      </c>
      <c r="AX57">
        <v>31.783999999999999</v>
      </c>
      <c r="AY57">
        <v>0</v>
      </c>
      <c r="AZ57">
        <v>0</v>
      </c>
      <c r="BA57">
        <f t="shared" si="0"/>
        <v>2898.049727999999</v>
      </c>
    </row>
    <row r="58" spans="1:53">
      <c r="A58" t="s">
        <v>100</v>
      </c>
      <c r="B58">
        <v>0</v>
      </c>
      <c r="C58">
        <v>0</v>
      </c>
      <c r="D58">
        <v>12.6</v>
      </c>
      <c r="E58">
        <v>0</v>
      </c>
      <c r="F58">
        <v>0</v>
      </c>
      <c r="G58">
        <v>15.204000000000001</v>
      </c>
      <c r="H58">
        <v>0</v>
      </c>
      <c r="I58">
        <v>0</v>
      </c>
      <c r="J58">
        <v>18.084</v>
      </c>
      <c r="K58">
        <v>686.77995699999997</v>
      </c>
      <c r="L58">
        <v>653.15250000000003</v>
      </c>
      <c r="M58">
        <v>45</v>
      </c>
      <c r="N58">
        <v>118.125</v>
      </c>
      <c r="O58">
        <v>123.66562500000001</v>
      </c>
      <c r="P58">
        <v>118.5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11.661683</v>
      </c>
      <c r="W58">
        <v>147.515624</v>
      </c>
      <c r="X58">
        <v>0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45.546500000000002</v>
      </c>
      <c r="AF58">
        <v>8.8740000000000006</v>
      </c>
      <c r="AG58">
        <v>15.9132</v>
      </c>
      <c r="AH58">
        <v>61.555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8.2614000000000001</v>
      </c>
      <c r="AP58">
        <v>3.0743999999999998</v>
      </c>
      <c r="AQ58">
        <v>27.405000000000001</v>
      </c>
      <c r="AR58">
        <v>31.897383000000001</v>
      </c>
      <c r="AS58">
        <v>0</v>
      </c>
      <c r="AT58">
        <v>14.9968</v>
      </c>
      <c r="AU58">
        <v>0</v>
      </c>
      <c r="AV58">
        <v>12.6</v>
      </c>
      <c r="AW58">
        <v>54.3</v>
      </c>
      <c r="AX58">
        <v>31.783999999999999</v>
      </c>
      <c r="AY58">
        <v>0</v>
      </c>
      <c r="AZ58">
        <v>0</v>
      </c>
      <c r="BA58">
        <f t="shared" si="0"/>
        <v>2907.1847279999993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15.204000000000001</v>
      </c>
      <c r="H59">
        <v>0</v>
      </c>
      <c r="I59">
        <v>0</v>
      </c>
      <c r="J59">
        <v>18.084</v>
      </c>
      <c r="K59">
        <v>686.77995699999997</v>
      </c>
      <c r="L59">
        <v>653.15250000000003</v>
      </c>
      <c r="M59">
        <v>45</v>
      </c>
      <c r="N59">
        <v>118.125</v>
      </c>
      <c r="O59">
        <v>123.66562500000001</v>
      </c>
      <c r="P59">
        <v>118.5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11.661683</v>
      </c>
      <c r="W59">
        <v>147.515624</v>
      </c>
      <c r="X59">
        <v>0</v>
      </c>
      <c r="Y59">
        <v>0</v>
      </c>
      <c r="Z59">
        <v>13.1076</v>
      </c>
      <c r="AA59">
        <v>11.06</v>
      </c>
      <c r="AB59">
        <v>13.0634</v>
      </c>
      <c r="AC59">
        <v>9.6778399999999998</v>
      </c>
      <c r="AD59">
        <v>9.1149000000000004</v>
      </c>
      <c r="AE59">
        <v>45.546500000000002</v>
      </c>
      <c r="AF59">
        <v>8.8740000000000006</v>
      </c>
      <c r="AG59">
        <v>15.9132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4.9686000000000003</v>
      </c>
      <c r="AP59">
        <v>3.0743999999999998</v>
      </c>
      <c r="AQ59">
        <v>27.405000000000001</v>
      </c>
      <c r="AR59">
        <v>31.897383000000001</v>
      </c>
      <c r="AS59">
        <v>0</v>
      </c>
      <c r="AT59">
        <v>14.9968</v>
      </c>
      <c r="AU59">
        <v>0</v>
      </c>
      <c r="AV59">
        <v>25.2</v>
      </c>
      <c r="AW59">
        <v>54.3</v>
      </c>
      <c r="AX59">
        <v>31.783999999999999</v>
      </c>
      <c r="AY59">
        <v>0</v>
      </c>
      <c r="AZ59">
        <v>0</v>
      </c>
      <c r="BA59">
        <f t="shared" si="0"/>
        <v>2923.5696279999997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15.204000000000001</v>
      </c>
      <c r="H60">
        <v>0</v>
      </c>
      <c r="I60">
        <v>0</v>
      </c>
      <c r="J60">
        <v>18.084</v>
      </c>
      <c r="K60">
        <v>686.77995699999997</v>
      </c>
      <c r="L60">
        <v>653.15250000000003</v>
      </c>
      <c r="M60">
        <v>45</v>
      </c>
      <c r="N60">
        <v>118.125</v>
      </c>
      <c r="O60">
        <v>123.66562500000001</v>
      </c>
      <c r="P60">
        <v>118.5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11.661683</v>
      </c>
      <c r="W60">
        <v>147.515624</v>
      </c>
      <c r="X60">
        <v>0</v>
      </c>
      <c r="Y60">
        <v>0</v>
      </c>
      <c r="Z60">
        <v>13.1076</v>
      </c>
      <c r="AA60">
        <v>14.04936</v>
      </c>
      <c r="AB60">
        <v>13.0634</v>
      </c>
      <c r="AC60">
        <v>9.6778399999999998</v>
      </c>
      <c r="AD60">
        <v>9.1149000000000004</v>
      </c>
      <c r="AE60">
        <v>45.546500000000002</v>
      </c>
      <c r="AF60">
        <v>8.8740000000000006</v>
      </c>
      <c r="AG60">
        <v>15.9132</v>
      </c>
      <c r="AH60">
        <v>70.172700000000006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4.9686000000000003</v>
      </c>
      <c r="AP60">
        <v>3.0743999999999998</v>
      </c>
      <c r="AQ60">
        <v>27.405000000000001</v>
      </c>
      <c r="AR60">
        <v>31.897383000000001</v>
      </c>
      <c r="AS60">
        <v>0</v>
      </c>
      <c r="AT60">
        <v>14.9968</v>
      </c>
      <c r="AU60">
        <v>0</v>
      </c>
      <c r="AV60">
        <v>25.2</v>
      </c>
      <c r="AW60">
        <v>54.3</v>
      </c>
      <c r="AX60">
        <v>31.783999999999999</v>
      </c>
      <c r="AY60">
        <v>0</v>
      </c>
      <c r="AZ60">
        <v>0</v>
      </c>
      <c r="BA60">
        <f t="shared" si="0"/>
        <v>2926.5589879999998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15.204000000000001</v>
      </c>
      <c r="H61">
        <v>0</v>
      </c>
      <c r="I61">
        <v>0</v>
      </c>
      <c r="J61">
        <v>18.084</v>
      </c>
      <c r="K61">
        <v>686.77995699999997</v>
      </c>
      <c r="L61">
        <v>653.15250000000003</v>
      </c>
      <c r="M61">
        <v>45</v>
      </c>
      <c r="N61">
        <v>118.125</v>
      </c>
      <c r="O61">
        <v>123.66562500000001</v>
      </c>
      <c r="P61">
        <v>118.5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416.25</v>
      </c>
      <c r="V61">
        <v>11.661683</v>
      </c>
      <c r="W61">
        <v>147.515624</v>
      </c>
      <c r="X61">
        <v>0</v>
      </c>
      <c r="Y61">
        <v>0</v>
      </c>
      <c r="Z61">
        <v>13.1076</v>
      </c>
      <c r="AA61">
        <v>14.04936</v>
      </c>
      <c r="AB61">
        <v>13.0634</v>
      </c>
      <c r="AC61">
        <v>19.35568</v>
      </c>
      <c r="AD61">
        <v>27.3447</v>
      </c>
      <c r="AE61">
        <v>45.546500000000002</v>
      </c>
      <c r="AF61">
        <v>8.8740000000000006</v>
      </c>
      <c r="AG61">
        <v>15.9132</v>
      </c>
      <c r="AH61">
        <v>70.172700000000006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4.9686000000000003</v>
      </c>
      <c r="AP61">
        <v>4.3554000000000004</v>
      </c>
      <c r="AQ61">
        <v>27.405000000000001</v>
      </c>
      <c r="AR61">
        <v>31.897383000000001</v>
      </c>
      <c r="AS61">
        <v>0</v>
      </c>
      <c r="AT61">
        <v>14.9968</v>
      </c>
      <c r="AU61">
        <v>0</v>
      </c>
      <c r="AV61">
        <v>25.2</v>
      </c>
      <c r="AW61">
        <v>54.3</v>
      </c>
      <c r="AX61">
        <v>31.783999999999999</v>
      </c>
      <c r="AY61">
        <v>0</v>
      </c>
      <c r="AZ61">
        <v>0</v>
      </c>
      <c r="BA61">
        <f t="shared" si="0"/>
        <v>2953.2276280000001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15.204000000000001</v>
      </c>
      <c r="H62">
        <v>0</v>
      </c>
      <c r="I62">
        <v>0</v>
      </c>
      <c r="J62">
        <v>18.084</v>
      </c>
      <c r="K62">
        <v>686.77995699999997</v>
      </c>
      <c r="L62">
        <v>653.15250000000003</v>
      </c>
      <c r="M62">
        <v>45</v>
      </c>
      <c r="N62">
        <v>118.125</v>
      </c>
      <c r="O62">
        <v>123.66562500000001</v>
      </c>
      <c r="P62">
        <v>118.5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416.25</v>
      </c>
      <c r="V62">
        <v>11.661683</v>
      </c>
      <c r="W62">
        <v>147.515624</v>
      </c>
      <c r="X62">
        <v>0</v>
      </c>
      <c r="Y62">
        <v>0</v>
      </c>
      <c r="Z62">
        <v>13.1076</v>
      </c>
      <c r="AA62">
        <v>27.018000000000001</v>
      </c>
      <c r="AB62">
        <v>26.260100000000001</v>
      </c>
      <c r="AC62">
        <v>19.35568</v>
      </c>
      <c r="AD62">
        <v>27.3447</v>
      </c>
      <c r="AE62">
        <v>45.546500000000002</v>
      </c>
      <c r="AF62">
        <v>8.8740000000000006</v>
      </c>
      <c r="AG62">
        <v>15.9132</v>
      </c>
      <c r="AH62">
        <v>70.172700000000006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4.9686000000000003</v>
      </c>
      <c r="AP62">
        <v>4.3554000000000004</v>
      </c>
      <c r="AQ62">
        <v>27.405000000000001</v>
      </c>
      <c r="AR62">
        <v>31.897383000000001</v>
      </c>
      <c r="AS62">
        <v>0</v>
      </c>
      <c r="AT62">
        <v>14.9968</v>
      </c>
      <c r="AU62">
        <v>0</v>
      </c>
      <c r="AV62">
        <v>25.2</v>
      </c>
      <c r="AW62">
        <v>54.3</v>
      </c>
      <c r="AX62">
        <v>31.783999999999999</v>
      </c>
      <c r="AY62">
        <v>0</v>
      </c>
      <c r="AZ62">
        <v>0</v>
      </c>
      <c r="BA62">
        <f t="shared" si="0"/>
        <v>2979.3929680000001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20.276</v>
      </c>
      <c r="K63">
        <v>686.77995699999997</v>
      </c>
      <c r="L63">
        <v>653.15250000000003</v>
      </c>
      <c r="M63">
        <v>45</v>
      </c>
      <c r="N63">
        <v>118.125</v>
      </c>
      <c r="O63">
        <v>123.66562500000001</v>
      </c>
      <c r="P63">
        <v>118.5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416.25</v>
      </c>
      <c r="V63">
        <v>11.661683</v>
      </c>
      <c r="W63">
        <v>147.515624</v>
      </c>
      <c r="X63">
        <v>0</v>
      </c>
      <c r="Y63">
        <v>0</v>
      </c>
      <c r="Z63">
        <v>13.1076</v>
      </c>
      <c r="AA63">
        <v>28.09872</v>
      </c>
      <c r="AB63">
        <v>26.260100000000001</v>
      </c>
      <c r="AC63">
        <v>19.35568</v>
      </c>
      <c r="AD63">
        <v>27.3447</v>
      </c>
      <c r="AE63">
        <v>45.546500000000002</v>
      </c>
      <c r="AF63">
        <v>8.8740000000000006</v>
      </c>
      <c r="AG63">
        <v>15.9132</v>
      </c>
      <c r="AH63">
        <v>70.172700000000006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7.2030000000000003</v>
      </c>
      <c r="AP63">
        <v>4.3554000000000004</v>
      </c>
      <c r="AQ63">
        <v>27.405000000000001</v>
      </c>
      <c r="AR63">
        <v>31.897383000000001</v>
      </c>
      <c r="AS63">
        <v>0</v>
      </c>
      <c r="AT63">
        <v>14.9968</v>
      </c>
      <c r="AU63">
        <v>0</v>
      </c>
      <c r="AV63">
        <v>25.2</v>
      </c>
      <c r="AW63">
        <v>69.504000000000005</v>
      </c>
      <c r="AX63">
        <v>31.783999999999999</v>
      </c>
      <c r="AY63">
        <v>0</v>
      </c>
      <c r="AZ63">
        <v>0</v>
      </c>
      <c r="BA63">
        <f t="shared" si="0"/>
        <v>2984.9000879999999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20.276</v>
      </c>
      <c r="K64">
        <v>686.77995699999997</v>
      </c>
      <c r="L64">
        <v>653.15250000000003</v>
      </c>
      <c r="M64">
        <v>45</v>
      </c>
      <c r="N64">
        <v>118.125</v>
      </c>
      <c r="O64">
        <v>123.66562500000001</v>
      </c>
      <c r="P64">
        <v>118.5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416.25</v>
      </c>
      <c r="V64">
        <v>11.661683</v>
      </c>
      <c r="W64">
        <v>147.515624</v>
      </c>
      <c r="X64">
        <v>0</v>
      </c>
      <c r="Y64">
        <v>0</v>
      </c>
      <c r="Z64">
        <v>13.1076</v>
      </c>
      <c r="AA64">
        <v>28.09872</v>
      </c>
      <c r="AB64">
        <v>26.260100000000001</v>
      </c>
      <c r="AC64">
        <v>19.35568</v>
      </c>
      <c r="AD64">
        <v>27.3447</v>
      </c>
      <c r="AE64">
        <v>45.546500000000002</v>
      </c>
      <c r="AF64">
        <v>8.8740000000000006</v>
      </c>
      <c r="AG64">
        <v>15.9132</v>
      </c>
      <c r="AH64">
        <v>70.172700000000006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7.2030000000000003</v>
      </c>
      <c r="AP64">
        <v>4.3554000000000004</v>
      </c>
      <c r="AQ64">
        <v>27.405000000000001</v>
      </c>
      <c r="AR64">
        <v>31.897383000000001</v>
      </c>
      <c r="AS64">
        <v>0</v>
      </c>
      <c r="AT64">
        <v>14.9968</v>
      </c>
      <c r="AU64">
        <v>0</v>
      </c>
      <c r="AV64">
        <v>25.2</v>
      </c>
      <c r="AW64">
        <v>69.504000000000005</v>
      </c>
      <c r="AX64">
        <v>31.783999999999999</v>
      </c>
      <c r="AY64">
        <v>0</v>
      </c>
      <c r="AZ64">
        <v>0</v>
      </c>
      <c r="BA64">
        <f t="shared" si="0"/>
        <v>2984.9000879999999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20.276</v>
      </c>
      <c r="K65">
        <v>686.77995699999997</v>
      </c>
      <c r="L65">
        <v>653.15250000000003</v>
      </c>
      <c r="M65">
        <v>45</v>
      </c>
      <c r="N65">
        <v>118.125</v>
      </c>
      <c r="O65">
        <v>123.66562500000001</v>
      </c>
      <c r="P65">
        <v>118.5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416.25</v>
      </c>
      <c r="V65">
        <v>11.661683</v>
      </c>
      <c r="W65">
        <v>147.515624</v>
      </c>
      <c r="X65">
        <v>0</v>
      </c>
      <c r="Y65">
        <v>0</v>
      </c>
      <c r="Z65">
        <v>13.1076</v>
      </c>
      <c r="AA65">
        <v>28.09872</v>
      </c>
      <c r="AB65">
        <v>26.260100000000001</v>
      </c>
      <c r="AC65">
        <v>19.35568</v>
      </c>
      <c r="AD65">
        <v>27.3447</v>
      </c>
      <c r="AE65">
        <v>45.546500000000002</v>
      </c>
      <c r="AF65">
        <v>8.8740000000000006</v>
      </c>
      <c r="AG65">
        <v>15.9132</v>
      </c>
      <c r="AH65">
        <v>70.172700000000006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7.056</v>
      </c>
      <c r="AP65">
        <v>4.3554000000000004</v>
      </c>
      <c r="AQ65">
        <v>27.405000000000001</v>
      </c>
      <c r="AR65">
        <v>31.897383000000001</v>
      </c>
      <c r="AS65">
        <v>0</v>
      </c>
      <c r="AT65">
        <v>14.9968</v>
      </c>
      <c r="AU65">
        <v>0</v>
      </c>
      <c r="AV65">
        <v>25.2</v>
      </c>
      <c r="AW65">
        <v>69.504000000000005</v>
      </c>
      <c r="AX65">
        <v>31.783999999999999</v>
      </c>
      <c r="AY65">
        <v>0</v>
      </c>
      <c r="AZ65">
        <v>0</v>
      </c>
      <c r="BA65">
        <f t="shared" si="0"/>
        <v>2984.7530879999999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20.276</v>
      </c>
      <c r="K66">
        <v>686.77995699999997</v>
      </c>
      <c r="L66">
        <v>653.15250000000003</v>
      </c>
      <c r="M66">
        <v>45</v>
      </c>
      <c r="N66">
        <v>118.125</v>
      </c>
      <c r="O66">
        <v>123.66562500000001</v>
      </c>
      <c r="P66">
        <v>118.5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416.25</v>
      </c>
      <c r="V66">
        <v>11.661683</v>
      </c>
      <c r="W66">
        <v>147.515624</v>
      </c>
      <c r="X66">
        <v>0</v>
      </c>
      <c r="Y66">
        <v>0</v>
      </c>
      <c r="Z66">
        <v>13.1076</v>
      </c>
      <c r="AA66">
        <v>28.09872</v>
      </c>
      <c r="AB66">
        <v>26.260100000000001</v>
      </c>
      <c r="AC66">
        <v>19.35568</v>
      </c>
      <c r="AD66">
        <v>27.3447</v>
      </c>
      <c r="AE66">
        <v>45.546500000000002</v>
      </c>
      <c r="AF66">
        <v>8.8740000000000006</v>
      </c>
      <c r="AG66">
        <v>15.9132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7.056</v>
      </c>
      <c r="AP66">
        <v>4.3554000000000004</v>
      </c>
      <c r="AQ66">
        <v>27.405000000000001</v>
      </c>
      <c r="AR66">
        <v>31.897383000000001</v>
      </c>
      <c r="AS66">
        <v>0</v>
      </c>
      <c r="AT66">
        <v>14.9968</v>
      </c>
      <c r="AU66">
        <v>0</v>
      </c>
      <c r="AV66">
        <v>25.2</v>
      </c>
      <c r="AW66">
        <v>69.504000000000005</v>
      </c>
      <c r="AX66">
        <v>31.783999999999999</v>
      </c>
      <c r="AY66">
        <v>0</v>
      </c>
      <c r="AZ66">
        <v>0</v>
      </c>
      <c r="BA66">
        <f t="shared" si="0"/>
        <v>2984.7530879999999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20.276</v>
      </c>
      <c r="K67">
        <v>686.77995699999997</v>
      </c>
      <c r="L67">
        <v>653.15250000000003</v>
      </c>
      <c r="M67">
        <v>45</v>
      </c>
      <c r="N67">
        <v>118.125</v>
      </c>
      <c r="O67">
        <v>123.66562500000001</v>
      </c>
      <c r="P67">
        <v>118.5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416.25</v>
      </c>
      <c r="V67">
        <v>11.661683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26.260100000000001</v>
      </c>
      <c r="AC67">
        <v>19.35568</v>
      </c>
      <c r="AD67">
        <v>27.3447</v>
      </c>
      <c r="AE67">
        <v>45.546500000000002</v>
      </c>
      <c r="AF67">
        <v>8.8740000000000006</v>
      </c>
      <c r="AG67">
        <v>15.9132</v>
      </c>
      <c r="AH67">
        <v>37.880000000000003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7.056</v>
      </c>
      <c r="AP67">
        <v>4.3554000000000004</v>
      </c>
      <c r="AQ67">
        <v>27.405000000000001</v>
      </c>
      <c r="AR67">
        <v>31.897383000000001</v>
      </c>
      <c r="AS67">
        <v>0</v>
      </c>
      <c r="AT67">
        <v>14.9968</v>
      </c>
      <c r="AU67">
        <v>0</v>
      </c>
      <c r="AV67">
        <v>25.2</v>
      </c>
      <c r="AW67">
        <v>69.504000000000005</v>
      </c>
      <c r="AX67">
        <v>31.783999999999999</v>
      </c>
      <c r="AY67">
        <v>0</v>
      </c>
      <c r="AZ67">
        <v>0</v>
      </c>
      <c r="BA67">
        <f t="shared" si="0"/>
        <v>2945.9065880000003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20.276</v>
      </c>
      <c r="K68">
        <v>686.77995699999997</v>
      </c>
      <c r="L68">
        <v>653.15250000000003</v>
      </c>
      <c r="M68">
        <v>45</v>
      </c>
      <c r="N68">
        <v>118.125</v>
      </c>
      <c r="O68">
        <v>123.66562500000001</v>
      </c>
      <c r="P68">
        <v>118.5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416.25</v>
      </c>
      <c r="V68">
        <v>11.661683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27.3447</v>
      </c>
      <c r="AE68">
        <v>45.546500000000002</v>
      </c>
      <c r="AF68">
        <v>8.8740000000000006</v>
      </c>
      <c r="AG68">
        <v>15.9132</v>
      </c>
      <c r="AH68">
        <v>37.880000000000003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7.056</v>
      </c>
      <c r="AP68">
        <v>4.3554000000000004</v>
      </c>
      <c r="AQ68">
        <v>27.405000000000001</v>
      </c>
      <c r="AR68">
        <v>31.897383000000001</v>
      </c>
      <c r="AS68">
        <v>0</v>
      </c>
      <c r="AT68">
        <v>14.9968</v>
      </c>
      <c r="AU68">
        <v>0</v>
      </c>
      <c r="AV68">
        <v>25.2</v>
      </c>
      <c r="AW68">
        <v>70.59</v>
      </c>
      <c r="AX68">
        <v>31.783999999999999</v>
      </c>
      <c r="AY68">
        <v>0</v>
      </c>
      <c r="AZ68">
        <v>0</v>
      </c>
      <c r="BA68">
        <f t="shared" ref="BA68:BA98" si="1">SUM(B68:AZ68)</f>
        <v>2946.9925880000005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22.468</v>
      </c>
      <c r="K69">
        <v>686.77995699999997</v>
      </c>
      <c r="L69">
        <v>653.15250000000003</v>
      </c>
      <c r="M69">
        <v>45</v>
      </c>
      <c r="N69">
        <v>118.125</v>
      </c>
      <c r="O69">
        <v>123.66562500000001</v>
      </c>
      <c r="P69">
        <v>118.5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416.25</v>
      </c>
      <c r="V69">
        <v>11.661683</v>
      </c>
      <c r="W69">
        <v>147.515624</v>
      </c>
      <c r="X69">
        <v>0</v>
      </c>
      <c r="Y69">
        <v>0</v>
      </c>
      <c r="Z69">
        <v>6.5537999999999998</v>
      </c>
      <c r="AA69">
        <v>28.09872</v>
      </c>
      <c r="AB69">
        <v>26.260100000000001</v>
      </c>
      <c r="AC69">
        <v>19.35568</v>
      </c>
      <c r="AD69">
        <v>27.3447</v>
      </c>
      <c r="AE69">
        <v>45.546500000000002</v>
      </c>
      <c r="AF69">
        <v>8.8740000000000006</v>
      </c>
      <c r="AG69">
        <v>15.9132</v>
      </c>
      <c r="AH69">
        <v>56.82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7.056</v>
      </c>
      <c r="AP69">
        <v>3.0743999999999998</v>
      </c>
      <c r="AQ69">
        <v>27.405000000000001</v>
      </c>
      <c r="AR69">
        <v>31.897383000000001</v>
      </c>
      <c r="AS69">
        <v>0</v>
      </c>
      <c r="AT69">
        <v>14.9968</v>
      </c>
      <c r="AU69">
        <v>0</v>
      </c>
      <c r="AV69">
        <v>25.2</v>
      </c>
      <c r="AW69">
        <v>70.59</v>
      </c>
      <c r="AX69">
        <v>31.783999999999999</v>
      </c>
      <c r="AY69">
        <v>0</v>
      </c>
      <c r="AZ69">
        <v>0</v>
      </c>
      <c r="BA69">
        <f t="shared" si="1"/>
        <v>2966.8435880000006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22.468</v>
      </c>
      <c r="K70">
        <v>686.77995699999997</v>
      </c>
      <c r="L70">
        <v>653.15250000000003</v>
      </c>
      <c r="M70">
        <v>45</v>
      </c>
      <c r="N70">
        <v>118.125</v>
      </c>
      <c r="O70">
        <v>123.66562500000001</v>
      </c>
      <c r="P70">
        <v>118.5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416.25</v>
      </c>
      <c r="V70">
        <v>11.661683</v>
      </c>
      <c r="W70">
        <v>147.515624</v>
      </c>
      <c r="X70">
        <v>0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27.3447</v>
      </c>
      <c r="AE70">
        <v>45.546500000000002</v>
      </c>
      <c r="AF70">
        <v>8.8740000000000006</v>
      </c>
      <c r="AG70">
        <v>15.9132</v>
      </c>
      <c r="AH70">
        <v>56.82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7.056</v>
      </c>
      <c r="AP70">
        <v>3.0743999999999998</v>
      </c>
      <c r="AQ70">
        <v>27.405000000000001</v>
      </c>
      <c r="AR70">
        <v>31.897383000000001</v>
      </c>
      <c r="AS70">
        <v>0</v>
      </c>
      <c r="AT70">
        <v>14.9968</v>
      </c>
      <c r="AU70">
        <v>0</v>
      </c>
      <c r="AV70">
        <v>25.2</v>
      </c>
      <c r="AW70">
        <v>70.59</v>
      </c>
      <c r="AX70">
        <v>31.783999999999999</v>
      </c>
      <c r="AY70">
        <v>0</v>
      </c>
      <c r="AZ70">
        <v>0</v>
      </c>
      <c r="BA70">
        <f t="shared" si="1"/>
        <v>2966.8435880000006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22.468</v>
      </c>
      <c r="K71">
        <v>686.77995699999997</v>
      </c>
      <c r="L71">
        <v>653.15250000000003</v>
      </c>
      <c r="M71">
        <v>45</v>
      </c>
      <c r="N71">
        <v>118.125</v>
      </c>
      <c r="O71">
        <v>123.66562500000001</v>
      </c>
      <c r="P71">
        <v>118.5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416.25</v>
      </c>
      <c r="V71">
        <v>11.661683</v>
      </c>
      <c r="W71">
        <v>147.515624</v>
      </c>
      <c r="X71">
        <v>0</v>
      </c>
      <c r="Y71">
        <v>0</v>
      </c>
      <c r="Z71">
        <v>0</v>
      </c>
      <c r="AA71">
        <v>28.09872</v>
      </c>
      <c r="AB71">
        <v>26.260100000000001</v>
      </c>
      <c r="AC71">
        <v>19.35568</v>
      </c>
      <c r="AD71">
        <v>27.3447</v>
      </c>
      <c r="AE71">
        <v>45.546500000000002</v>
      </c>
      <c r="AF71">
        <v>17.748000000000001</v>
      </c>
      <c r="AG71">
        <v>15.9132</v>
      </c>
      <c r="AH71">
        <v>75.760000000000005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7.6734</v>
      </c>
      <c r="AP71">
        <v>3.0743999999999998</v>
      </c>
      <c r="AQ71">
        <v>27.405000000000001</v>
      </c>
      <c r="AR71">
        <v>31.897383000000001</v>
      </c>
      <c r="AS71">
        <v>0</v>
      </c>
      <c r="AT71">
        <v>14.9968</v>
      </c>
      <c r="AU71">
        <v>0</v>
      </c>
      <c r="AV71">
        <v>25.2</v>
      </c>
      <c r="AW71">
        <v>70.59</v>
      </c>
      <c r="AX71">
        <v>31.783999999999999</v>
      </c>
      <c r="AY71">
        <v>0</v>
      </c>
      <c r="AZ71">
        <v>0</v>
      </c>
      <c r="BA71">
        <f t="shared" si="1"/>
        <v>2988.7211880000009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24.111999999999998</v>
      </c>
      <c r="K72">
        <v>686.77995699999997</v>
      </c>
      <c r="L72">
        <v>653.15250000000003</v>
      </c>
      <c r="M72">
        <v>45</v>
      </c>
      <c r="N72">
        <v>118.125</v>
      </c>
      <c r="O72">
        <v>123.66562500000001</v>
      </c>
      <c r="P72">
        <v>118.5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416.25</v>
      </c>
      <c r="V72">
        <v>11.661683</v>
      </c>
      <c r="W72">
        <v>147.515624</v>
      </c>
      <c r="X72">
        <v>0</v>
      </c>
      <c r="Y72">
        <v>0</v>
      </c>
      <c r="Z72">
        <v>0</v>
      </c>
      <c r="AA72">
        <v>28.09872</v>
      </c>
      <c r="AB72">
        <v>26.260100000000001</v>
      </c>
      <c r="AC72">
        <v>19.35568</v>
      </c>
      <c r="AD72">
        <v>27.3447</v>
      </c>
      <c r="AE72">
        <v>45.546500000000002</v>
      </c>
      <c r="AF72">
        <v>17.748000000000001</v>
      </c>
      <c r="AG72">
        <v>15.9132</v>
      </c>
      <c r="AH72">
        <v>75.949399999999997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7.6734</v>
      </c>
      <c r="AP72">
        <v>3.0743999999999998</v>
      </c>
      <c r="AQ72">
        <v>27.405000000000001</v>
      </c>
      <c r="AR72">
        <v>31.897383000000001</v>
      </c>
      <c r="AS72">
        <v>0</v>
      </c>
      <c r="AT72">
        <v>14.9968</v>
      </c>
      <c r="AU72">
        <v>0</v>
      </c>
      <c r="AV72">
        <v>25.2</v>
      </c>
      <c r="AW72">
        <v>70.59</v>
      </c>
      <c r="AX72">
        <v>31.783999999999999</v>
      </c>
      <c r="AY72">
        <v>0</v>
      </c>
      <c r="AZ72">
        <v>0</v>
      </c>
      <c r="BA72">
        <f t="shared" si="1"/>
        <v>2990.5545880000004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28.495999999999999</v>
      </c>
      <c r="K73">
        <v>686.77995699999997</v>
      </c>
      <c r="L73">
        <v>653.15250000000003</v>
      </c>
      <c r="M73">
        <v>45</v>
      </c>
      <c r="N73">
        <v>118.125</v>
      </c>
      <c r="O73">
        <v>123.66562500000001</v>
      </c>
      <c r="P73">
        <v>118.5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410.625</v>
      </c>
      <c r="V73">
        <v>11.661683</v>
      </c>
      <c r="W73">
        <v>147.515624</v>
      </c>
      <c r="X73">
        <v>0</v>
      </c>
      <c r="Y73">
        <v>0</v>
      </c>
      <c r="Z73">
        <v>0</v>
      </c>
      <c r="AA73">
        <v>28.09872</v>
      </c>
      <c r="AB73">
        <v>26.260100000000001</v>
      </c>
      <c r="AC73">
        <v>19.35568</v>
      </c>
      <c r="AD73">
        <v>27.3447</v>
      </c>
      <c r="AE73">
        <v>49.395499999999998</v>
      </c>
      <c r="AF73">
        <v>17.748000000000001</v>
      </c>
      <c r="AG73">
        <v>15.9132</v>
      </c>
      <c r="AH73">
        <v>93.563599999999994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7.6734</v>
      </c>
      <c r="AP73">
        <v>3.0743999999999998</v>
      </c>
      <c r="AQ73">
        <v>27.405000000000001</v>
      </c>
      <c r="AR73">
        <v>31.897383000000001</v>
      </c>
      <c r="AS73">
        <v>0</v>
      </c>
      <c r="AT73">
        <v>14.9968</v>
      </c>
      <c r="AU73">
        <v>0</v>
      </c>
      <c r="AV73">
        <v>25.2</v>
      </c>
      <c r="AW73">
        <v>70.59</v>
      </c>
      <c r="AX73">
        <v>31.783999999999999</v>
      </c>
      <c r="AY73">
        <v>0</v>
      </c>
      <c r="AZ73">
        <v>0</v>
      </c>
      <c r="BA73">
        <f t="shared" si="1"/>
        <v>3010.7767880000006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32.880000000000003</v>
      </c>
      <c r="K74">
        <v>686.77995699999997</v>
      </c>
      <c r="L74">
        <v>653.15250000000003</v>
      </c>
      <c r="M74">
        <v>45</v>
      </c>
      <c r="N74">
        <v>118.125</v>
      </c>
      <c r="O74">
        <v>123.66562500000001</v>
      </c>
      <c r="P74">
        <v>118.5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410.625</v>
      </c>
      <c r="V74">
        <v>11.661683</v>
      </c>
      <c r="W74">
        <v>147.515624</v>
      </c>
      <c r="X74">
        <v>0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18.229800000000001</v>
      </c>
      <c r="AE74">
        <v>49.395499999999998</v>
      </c>
      <c r="AF74">
        <v>17.748000000000001</v>
      </c>
      <c r="AG74">
        <v>15.9132</v>
      </c>
      <c r="AH74">
        <v>93.563599999999994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7.6734</v>
      </c>
      <c r="AP74">
        <v>3.0743999999999998</v>
      </c>
      <c r="AQ74">
        <v>27.405000000000001</v>
      </c>
      <c r="AR74">
        <v>31.897383000000001</v>
      </c>
      <c r="AS74">
        <v>0</v>
      </c>
      <c r="AT74">
        <v>14.9968</v>
      </c>
      <c r="AU74">
        <v>0</v>
      </c>
      <c r="AV74">
        <v>25.2</v>
      </c>
      <c r="AW74">
        <v>70.59</v>
      </c>
      <c r="AX74">
        <v>31.783999999999999</v>
      </c>
      <c r="AY74">
        <v>0</v>
      </c>
      <c r="AZ74">
        <v>0</v>
      </c>
      <c r="BA74">
        <f t="shared" si="1"/>
        <v>3006.0458880000006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28.495999999999999</v>
      </c>
      <c r="K75">
        <v>686.77995699999997</v>
      </c>
      <c r="L75">
        <v>653.15250000000003</v>
      </c>
      <c r="M75">
        <v>45</v>
      </c>
      <c r="N75">
        <v>118.125</v>
      </c>
      <c r="O75">
        <v>123.66562500000001</v>
      </c>
      <c r="P75">
        <v>118.5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410.625</v>
      </c>
      <c r="V75">
        <v>11.661683</v>
      </c>
      <c r="W75">
        <v>147.515624</v>
      </c>
      <c r="X75">
        <v>0</v>
      </c>
      <c r="Y75">
        <v>0</v>
      </c>
      <c r="Z75">
        <v>0</v>
      </c>
      <c r="AA75">
        <v>28.09872</v>
      </c>
      <c r="AB75">
        <v>26.260100000000001</v>
      </c>
      <c r="AC75">
        <v>29.062808</v>
      </c>
      <c r="AD75">
        <v>18.229800000000001</v>
      </c>
      <c r="AE75">
        <v>49.436556000000003</v>
      </c>
      <c r="AF75">
        <v>26.622</v>
      </c>
      <c r="AG75">
        <v>15.9132</v>
      </c>
      <c r="AH75">
        <v>116.9545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7.6734</v>
      </c>
      <c r="AP75">
        <v>3.0743999999999998</v>
      </c>
      <c r="AQ75">
        <v>27.405000000000001</v>
      </c>
      <c r="AR75">
        <v>31.897383000000001</v>
      </c>
      <c r="AS75">
        <v>0</v>
      </c>
      <c r="AT75">
        <v>14.9968</v>
      </c>
      <c r="AU75">
        <v>0</v>
      </c>
      <c r="AV75">
        <v>25.2</v>
      </c>
      <c r="AW75">
        <v>70.59</v>
      </c>
      <c r="AX75">
        <v>31.783999999999999</v>
      </c>
      <c r="AY75">
        <v>0</v>
      </c>
      <c r="AZ75">
        <v>0</v>
      </c>
      <c r="BA75">
        <f t="shared" si="1"/>
        <v>3043.6749720000003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28.495999999999999</v>
      </c>
      <c r="K76">
        <v>686.77995699999997</v>
      </c>
      <c r="L76">
        <v>653.15250000000003</v>
      </c>
      <c r="M76">
        <v>45</v>
      </c>
      <c r="N76">
        <v>118.125</v>
      </c>
      <c r="O76">
        <v>123.66562500000001</v>
      </c>
      <c r="P76">
        <v>118.5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410.625</v>
      </c>
      <c r="V76">
        <v>11.661683</v>
      </c>
      <c r="W76">
        <v>147.515624</v>
      </c>
      <c r="X76">
        <v>0</v>
      </c>
      <c r="Y76">
        <v>0</v>
      </c>
      <c r="Z76">
        <v>6.5537999999999998</v>
      </c>
      <c r="AA76">
        <v>28.09872</v>
      </c>
      <c r="AB76">
        <v>26.260100000000001</v>
      </c>
      <c r="AC76">
        <v>29.062808</v>
      </c>
      <c r="AD76">
        <v>18.229800000000001</v>
      </c>
      <c r="AE76">
        <v>49.436556000000003</v>
      </c>
      <c r="AF76">
        <v>26.622</v>
      </c>
      <c r="AG76">
        <v>15.9132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7.6734</v>
      </c>
      <c r="AP76">
        <v>3.0743999999999998</v>
      </c>
      <c r="AQ76">
        <v>27.405000000000001</v>
      </c>
      <c r="AR76">
        <v>31.897383000000001</v>
      </c>
      <c r="AS76">
        <v>0</v>
      </c>
      <c r="AT76">
        <v>14.9968</v>
      </c>
      <c r="AU76">
        <v>0</v>
      </c>
      <c r="AV76">
        <v>25.2</v>
      </c>
      <c r="AW76">
        <v>70.59</v>
      </c>
      <c r="AX76">
        <v>31.783999999999999</v>
      </c>
      <c r="AY76">
        <v>0</v>
      </c>
      <c r="AZ76">
        <v>0</v>
      </c>
      <c r="BA76">
        <f t="shared" si="1"/>
        <v>3050.2287720000004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28.495999999999999</v>
      </c>
      <c r="K77">
        <v>686.77995699999997</v>
      </c>
      <c r="L77">
        <v>653.15250000000003</v>
      </c>
      <c r="M77">
        <v>45</v>
      </c>
      <c r="N77">
        <v>118.125</v>
      </c>
      <c r="O77">
        <v>123.66562500000001</v>
      </c>
      <c r="P77">
        <v>118.5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410.625</v>
      </c>
      <c r="V77">
        <v>11.661683</v>
      </c>
      <c r="W77">
        <v>147.515624</v>
      </c>
      <c r="X77">
        <v>0</v>
      </c>
      <c r="Y77">
        <v>0</v>
      </c>
      <c r="Z77">
        <v>13.1076</v>
      </c>
      <c r="AA77">
        <v>28.09872</v>
      </c>
      <c r="AB77">
        <v>26.260100000000001</v>
      </c>
      <c r="AC77">
        <v>29.062808</v>
      </c>
      <c r="AD77">
        <v>18.229800000000001</v>
      </c>
      <c r="AE77">
        <v>49.436556000000003</v>
      </c>
      <c r="AF77">
        <v>26.622</v>
      </c>
      <c r="AG77">
        <v>15.9132</v>
      </c>
      <c r="AH77">
        <v>140.34540000000001</v>
      </c>
      <c r="AI77">
        <v>0</v>
      </c>
      <c r="AJ77">
        <v>0</v>
      </c>
      <c r="AK77">
        <v>51.5214</v>
      </c>
      <c r="AL77">
        <v>58.1</v>
      </c>
      <c r="AM77">
        <v>10.557359999999999</v>
      </c>
      <c r="AN77">
        <v>0.66954999999999998</v>
      </c>
      <c r="AO77">
        <v>7.7910000000000004</v>
      </c>
      <c r="AP77">
        <v>3.0743999999999998</v>
      </c>
      <c r="AQ77">
        <v>27.405000000000001</v>
      </c>
      <c r="AR77">
        <v>31.897383000000001</v>
      </c>
      <c r="AS77">
        <v>0</v>
      </c>
      <c r="AT77">
        <v>14.9968</v>
      </c>
      <c r="AU77">
        <v>0</v>
      </c>
      <c r="AV77">
        <v>25.2</v>
      </c>
      <c r="AW77">
        <v>70.59</v>
      </c>
      <c r="AX77">
        <v>31.783999999999999</v>
      </c>
      <c r="AY77">
        <v>0</v>
      </c>
      <c r="AZ77">
        <v>0</v>
      </c>
      <c r="BA77">
        <f t="shared" si="1"/>
        <v>3103.5310720000002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28.495999999999999</v>
      </c>
      <c r="K78">
        <v>686.77995699999997</v>
      </c>
      <c r="L78">
        <v>653.15250000000003</v>
      </c>
      <c r="M78">
        <v>45</v>
      </c>
      <c r="N78">
        <v>118.125</v>
      </c>
      <c r="O78">
        <v>123.66562500000001</v>
      </c>
      <c r="P78">
        <v>118.5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410.625</v>
      </c>
      <c r="V78">
        <v>11.661683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15.9132</v>
      </c>
      <c r="AH78">
        <v>140.34540000000001</v>
      </c>
      <c r="AI78">
        <v>2.5459999999999998</v>
      </c>
      <c r="AJ78">
        <v>0</v>
      </c>
      <c r="AK78">
        <v>51.5214</v>
      </c>
      <c r="AL78">
        <v>80.177999999999997</v>
      </c>
      <c r="AM78">
        <v>10.557359999999999</v>
      </c>
      <c r="AN78">
        <v>0.66954999999999998</v>
      </c>
      <c r="AO78">
        <v>7.7910000000000004</v>
      </c>
      <c r="AP78">
        <v>3.0743999999999998</v>
      </c>
      <c r="AQ78">
        <v>27.405000000000001</v>
      </c>
      <c r="AR78">
        <v>31.897383000000001</v>
      </c>
      <c r="AS78">
        <v>0</v>
      </c>
      <c r="AT78">
        <v>14.9968</v>
      </c>
      <c r="AU78">
        <v>0</v>
      </c>
      <c r="AV78">
        <v>25.2</v>
      </c>
      <c r="AW78">
        <v>70.59</v>
      </c>
      <c r="AX78">
        <v>31.783999999999999</v>
      </c>
      <c r="AY78">
        <v>0</v>
      </c>
      <c r="AZ78">
        <v>0</v>
      </c>
      <c r="BA78">
        <f t="shared" si="1"/>
        <v>3151.2263720000001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28.495999999999999</v>
      </c>
      <c r="K79">
        <v>686.77995699999997</v>
      </c>
      <c r="L79">
        <v>653.15250000000003</v>
      </c>
      <c r="M79">
        <v>45</v>
      </c>
      <c r="N79">
        <v>118.125</v>
      </c>
      <c r="O79">
        <v>123.66562500000001</v>
      </c>
      <c r="P79">
        <v>118.5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410.625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15.9132</v>
      </c>
      <c r="AH79">
        <v>140.34540000000001</v>
      </c>
      <c r="AI79">
        <v>7.6379999999999999</v>
      </c>
      <c r="AJ79">
        <v>0</v>
      </c>
      <c r="AK79">
        <v>51.5214</v>
      </c>
      <c r="AL79">
        <v>80.177999999999997</v>
      </c>
      <c r="AM79">
        <v>16.395900000000001</v>
      </c>
      <c r="AN79">
        <v>0.66954999999999998</v>
      </c>
      <c r="AO79">
        <v>7.9379999999999997</v>
      </c>
      <c r="AP79">
        <v>3.0743999999999998</v>
      </c>
      <c r="AQ79">
        <v>27.405000000000001</v>
      </c>
      <c r="AR79">
        <v>31.897383000000001</v>
      </c>
      <c r="AS79">
        <v>0</v>
      </c>
      <c r="AT79">
        <v>14.9968</v>
      </c>
      <c r="AU79">
        <v>0</v>
      </c>
      <c r="AV79">
        <v>25.2</v>
      </c>
      <c r="AW79">
        <v>70.59</v>
      </c>
      <c r="AX79">
        <v>31.783999999999999</v>
      </c>
      <c r="AY79">
        <v>0</v>
      </c>
      <c r="AZ79">
        <v>0</v>
      </c>
      <c r="BA79">
        <f t="shared" si="1"/>
        <v>3194.2735920000005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32.880000000000003</v>
      </c>
      <c r="K80">
        <v>686.77995699999997</v>
      </c>
      <c r="L80">
        <v>653.15250000000003</v>
      </c>
      <c r="M80">
        <v>45</v>
      </c>
      <c r="N80">
        <v>118.125</v>
      </c>
      <c r="O80">
        <v>123.66562500000001</v>
      </c>
      <c r="P80">
        <v>118.5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410.625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15.9132</v>
      </c>
      <c r="AH80">
        <v>140.34540000000001</v>
      </c>
      <c r="AI80">
        <v>33.097999999999999</v>
      </c>
      <c r="AJ80">
        <v>0</v>
      </c>
      <c r="AK80">
        <v>51.5214</v>
      </c>
      <c r="AL80">
        <v>80.177999999999997</v>
      </c>
      <c r="AM80">
        <v>16.395900000000001</v>
      </c>
      <c r="AN80">
        <v>0.66954999999999998</v>
      </c>
      <c r="AO80">
        <v>7.9379999999999997</v>
      </c>
      <c r="AP80">
        <v>3.0743999999999998</v>
      </c>
      <c r="AQ80">
        <v>27.405000000000001</v>
      </c>
      <c r="AR80">
        <v>31.897383000000001</v>
      </c>
      <c r="AS80">
        <v>0</v>
      </c>
      <c r="AT80">
        <v>14.9968</v>
      </c>
      <c r="AU80">
        <v>0</v>
      </c>
      <c r="AV80">
        <v>25.2</v>
      </c>
      <c r="AW80">
        <v>70.59</v>
      </c>
      <c r="AX80">
        <v>31.783999999999999</v>
      </c>
      <c r="AY80">
        <v>0</v>
      </c>
      <c r="AZ80">
        <v>0</v>
      </c>
      <c r="BA80">
        <f t="shared" si="1"/>
        <v>3224.1175920000005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32.880000000000003</v>
      </c>
      <c r="K81">
        <v>686.77995699999997</v>
      </c>
      <c r="L81">
        <v>653.15250000000003</v>
      </c>
      <c r="M81">
        <v>45</v>
      </c>
      <c r="N81">
        <v>118.125</v>
      </c>
      <c r="O81">
        <v>123.66562500000001</v>
      </c>
      <c r="P81">
        <v>118.5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410.625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15.9132</v>
      </c>
      <c r="AH81">
        <v>140.34540000000001</v>
      </c>
      <c r="AI81">
        <v>33.097999999999999</v>
      </c>
      <c r="AJ81">
        <v>0</v>
      </c>
      <c r="AK81">
        <v>51.5214</v>
      </c>
      <c r="AL81">
        <v>80.177999999999997</v>
      </c>
      <c r="AM81">
        <v>16.395900000000001</v>
      </c>
      <c r="AN81">
        <v>0.66954999999999998</v>
      </c>
      <c r="AO81">
        <v>7.9379999999999997</v>
      </c>
      <c r="AP81">
        <v>3.0743999999999998</v>
      </c>
      <c r="AQ81">
        <v>27.405000000000001</v>
      </c>
      <c r="AR81">
        <v>31.897383000000001</v>
      </c>
      <c r="AS81">
        <v>0</v>
      </c>
      <c r="AT81">
        <v>14.9968</v>
      </c>
      <c r="AU81">
        <v>0</v>
      </c>
      <c r="AV81">
        <v>25.2</v>
      </c>
      <c r="AW81">
        <v>70.59</v>
      </c>
      <c r="AX81">
        <v>31.783999999999999</v>
      </c>
      <c r="AY81">
        <v>0</v>
      </c>
      <c r="AZ81">
        <v>0</v>
      </c>
      <c r="BA81">
        <f t="shared" si="1"/>
        <v>3224.1175920000005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35.072000000000003</v>
      </c>
      <c r="K82">
        <v>686.77995699999997</v>
      </c>
      <c r="L82">
        <v>653.15250000000003</v>
      </c>
      <c r="M82">
        <v>45</v>
      </c>
      <c r="N82">
        <v>118.125</v>
      </c>
      <c r="O82">
        <v>123.66562500000001</v>
      </c>
      <c r="P82">
        <v>118.5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410.625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15.9132</v>
      </c>
      <c r="AH82">
        <v>140.34540000000001</v>
      </c>
      <c r="AI82">
        <v>33.097999999999999</v>
      </c>
      <c r="AJ82">
        <v>0</v>
      </c>
      <c r="AK82">
        <v>51.5214</v>
      </c>
      <c r="AL82">
        <v>80.177999999999997</v>
      </c>
      <c r="AM82">
        <v>16.395900000000001</v>
      </c>
      <c r="AN82">
        <v>0.66954999999999998</v>
      </c>
      <c r="AO82">
        <v>7.9379999999999997</v>
      </c>
      <c r="AP82">
        <v>3.0743999999999998</v>
      </c>
      <c r="AQ82">
        <v>27.405000000000001</v>
      </c>
      <c r="AR82">
        <v>31.897383000000001</v>
      </c>
      <c r="AS82">
        <v>0</v>
      </c>
      <c r="AT82">
        <v>14.9968</v>
      </c>
      <c r="AU82">
        <v>0</v>
      </c>
      <c r="AV82">
        <v>25.2</v>
      </c>
      <c r="AW82">
        <v>70.59</v>
      </c>
      <c r="AX82">
        <v>31.783999999999999</v>
      </c>
      <c r="AY82">
        <v>0</v>
      </c>
      <c r="AZ82">
        <v>0</v>
      </c>
      <c r="BA82">
        <f t="shared" si="1"/>
        <v>3226.3095920000005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35.072000000000003</v>
      </c>
      <c r="K83">
        <v>686.77995699999997</v>
      </c>
      <c r="L83">
        <v>653.15250000000003</v>
      </c>
      <c r="M83">
        <v>45</v>
      </c>
      <c r="N83">
        <v>118.125</v>
      </c>
      <c r="O83">
        <v>123.66562500000001</v>
      </c>
      <c r="P83">
        <v>118.5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405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15.9132</v>
      </c>
      <c r="AH83">
        <v>140.34540000000001</v>
      </c>
      <c r="AI83">
        <v>49.646999999999998</v>
      </c>
      <c r="AJ83">
        <v>0</v>
      </c>
      <c r="AK83">
        <v>51.5214</v>
      </c>
      <c r="AL83">
        <v>80.177999999999997</v>
      </c>
      <c r="AM83">
        <v>16.395900000000001</v>
      </c>
      <c r="AN83">
        <v>0.66954999999999998</v>
      </c>
      <c r="AO83">
        <v>9.5549999999999997</v>
      </c>
      <c r="AP83">
        <v>3.0743999999999998</v>
      </c>
      <c r="AQ83">
        <v>27.405000000000001</v>
      </c>
      <c r="AR83">
        <v>31.897383000000001</v>
      </c>
      <c r="AS83">
        <v>0</v>
      </c>
      <c r="AT83">
        <v>14.9968</v>
      </c>
      <c r="AU83">
        <v>0</v>
      </c>
      <c r="AV83">
        <v>25.2</v>
      </c>
      <c r="AW83">
        <v>70.59</v>
      </c>
      <c r="AX83">
        <v>31.783999999999999</v>
      </c>
      <c r="AY83">
        <v>0</v>
      </c>
      <c r="AZ83">
        <v>0</v>
      </c>
      <c r="BA83">
        <f t="shared" si="1"/>
        <v>3238.8505920000002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35.072000000000003</v>
      </c>
      <c r="K84">
        <v>686.77995699999997</v>
      </c>
      <c r="L84">
        <v>653.15250000000003</v>
      </c>
      <c r="M84">
        <v>45</v>
      </c>
      <c r="N84">
        <v>118.125</v>
      </c>
      <c r="O84">
        <v>123.66562500000001</v>
      </c>
      <c r="P84">
        <v>118.5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405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15.9132</v>
      </c>
      <c r="AH84">
        <v>152.94049999999999</v>
      </c>
      <c r="AI84">
        <v>49.646999999999998</v>
      </c>
      <c r="AJ84">
        <v>0</v>
      </c>
      <c r="AK84">
        <v>51.5214</v>
      </c>
      <c r="AL84">
        <v>34.86</v>
      </c>
      <c r="AM84">
        <v>16.395900000000001</v>
      </c>
      <c r="AN84">
        <v>0.66954999999999998</v>
      </c>
      <c r="AO84">
        <v>9.5549999999999997</v>
      </c>
      <c r="AP84">
        <v>3.0743999999999998</v>
      </c>
      <c r="AQ84">
        <v>27.405000000000001</v>
      </c>
      <c r="AR84">
        <v>31.897383000000001</v>
      </c>
      <c r="AS84">
        <v>0</v>
      </c>
      <c r="AT84">
        <v>14.9968</v>
      </c>
      <c r="AU84">
        <v>0</v>
      </c>
      <c r="AV84">
        <v>25.2</v>
      </c>
      <c r="AW84">
        <v>70.59</v>
      </c>
      <c r="AX84">
        <v>31.783999999999999</v>
      </c>
      <c r="AY84">
        <v>0</v>
      </c>
      <c r="AZ84">
        <v>0</v>
      </c>
      <c r="BA84">
        <f t="shared" si="1"/>
        <v>3206.1276920000005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35.072000000000003</v>
      </c>
      <c r="K85">
        <v>686.77995699999997</v>
      </c>
      <c r="L85">
        <v>653.15250000000003</v>
      </c>
      <c r="M85">
        <v>45</v>
      </c>
      <c r="N85">
        <v>118.125</v>
      </c>
      <c r="O85">
        <v>123.66562500000001</v>
      </c>
      <c r="P85">
        <v>121.5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405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15.9132</v>
      </c>
      <c r="AH85">
        <v>140.34540000000001</v>
      </c>
      <c r="AI85">
        <v>49.646999999999998</v>
      </c>
      <c r="AJ85">
        <v>0</v>
      </c>
      <c r="AK85">
        <v>51.5214</v>
      </c>
      <c r="AL85">
        <v>34.86</v>
      </c>
      <c r="AM85">
        <v>16.395900000000001</v>
      </c>
      <c r="AN85">
        <v>0.66954999999999998</v>
      </c>
      <c r="AO85">
        <v>9.5549999999999997</v>
      </c>
      <c r="AP85">
        <v>8.1983999999999995</v>
      </c>
      <c r="AQ85">
        <v>27.405000000000001</v>
      </c>
      <c r="AR85">
        <v>31.897383000000001</v>
      </c>
      <c r="AS85">
        <v>0</v>
      </c>
      <c r="AT85">
        <v>14.9968</v>
      </c>
      <c r="AU85">
        <v>0</v>
      </c>
      <c r="AV85">
        <v>25.2</v>
      </c>
      <c r="AW85">
        <v>70.59</v>
      </c>
      <c r="AX85">
        <v>31.783999999999999</v>
      </c>
      <c r="AY85">
        <v>0</v>
      </c>
      <c r="AZ85">
        <v>0</v>
      </c>
      <c r="BA85">
        <f t="shared" si="1"/>
        <v>3201.6565920000007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35.072000000000003</v>
      </c>
      <c r="K86">
        <v>686.77995699999997</v>
      </c>
      <c r="L86">
        <v>653.15250000000003</v>
      </c>
      <c r="M86">
        <v>45</v>
      </c>
      <c r="N86">
        <v>118.125</v>
      </c>
      <c r="O86">
        <v>123.66562500000001</v>
      </c>
      <c r="P86">
        <v>124.875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405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15.9132</v>
      </c>
      <c r="AH86">
        <v>140.34540000000001</v>
      </c>
      <c r="AI86">
        <v>7.6379999999999999</v>
      </c>
      <c r="AJ86">
        <v>0</v>
      </c>
      <c r="AK86">
        <v>51.5214</v>
      </c>
      <c r="AL86">
        <v>34.86</v>
      </c>
      <c r="AM86">
        <v>16.395900000000001</v>
      </c>
      <c r="AN86">
        <v>0.66954999999999998</v>
      </c>
      <c r="AO86">
        <v>9.5549999999999997</v>
      </c>
      <c r="AP86">
        <v>8.1983999999999995</v>
      </c>
      <c r="AQ86">
        <v>27.405000000000001</v>
      </c>
      <c r="AR86">
        <v>31.897383000000001</v>
      </c>
      <c r="AS86">
        <v>0</v>
      </c>
      <c r="AT86">
        <v>14.9968</v>
      </c>
      <c r="AU86">
        <v>0</v>
      </c>
      <c r="AV86">
        <v>25.2</v>
      </c>
      <c r="AW86">
        <v>70.59</v>
      </c>
      <c r="AX86">
        <v>31.783999999999999</v>
      </c>
      <c r="AY86">
        <v>0</v>
      </c>
      <c r="AZ86">
        <v>0</v>
      </c>
      <c r="BA86">
        <f t="shared" si="1"/>
        <v>3163.0225920000007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35.072000000000003</v>
      </c>
      <c r="K87">
        <v>686.77995699999997</v>
      </c>
      <c r="L87">
        <v>653.15250000000003</v>
      </c>
      <c r="M87">
        <v>45</v>
      </c>
      <c r="N87">
        <v>118.125</v>
      </c>
      <c r="O87">
        <v>123.66562500000001</v>
      </c>
      <c r="P87">
        <v>124.875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405</v>
      </c>
      <c r="V87">
        <v>11.661683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15.9132</v>
      </c>
      <c r="AH87">
        <v>140.34540000000001</v>
      </c>
      <c r="AI87">
        <v>2.5459999999999998</v>
      </c>
      <c r="AJ87">
        <v>0</v>
      </c>
      <c r="AK87">
        <v>51.5214</v>
      </c>
      <c r="AL87">
        <v>34.86</v>
      </c>
      <c r="AM87">
        <v>15.836040000000001</v>
      </c>
      <c r="AN87">
        <v>0.66954999999999998</v>
      </c>
      <c r="AO87">
        <v>9.5549999999999997</v>
      </c>
      <c r="AP87">
        <v>8.1983999999999995</v>
      </c>
      <c r="AQ87">
        <v>27.405000000000001</v>
      </c>
      <c r="AR87">
        <v>31.897383000000001</v>
      </c>
      <c r="AS87">
        <v>0</v>
      </c>
      <c r="AT87">
        <v>14.9968</v>
      </c>
      <c r="AU87">
        <v>0</v>
      </c>
      <c r="AV87">
        <v>25.2</v>
      </c>
      <c r="AW87">
        <v>70.59</v>
      </c>
      <c r="AX87">
        <v>31.783999999999999</v>
      </c>
      <c r="AY87">
        <v>0</v>
      </c>
      <c r="AZ87">
        <v>0</v>
      </c>
      <c r="BA87">
        <f t="shared" si="1"/>
        <v>3127.2482520000008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35.072000000000003</v>
      </c>
      <c r="K88">
        <v>686.77995699999997</v>
      </c>
      <c r="L88">
        <v>653.15250000000003</v>
      </c>
      <c r="M88">
        <v>45</v>
      </c>
      <c r="N88">
        <v>118.125</v>
      </c>
      <c r="O88">
        <v>123.66562500000001</v>
      </c>
      <c r="P88">
        <v>124.875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405</v>
      </c>
      <c r="V88">
        <v>11.661683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15.9132</v>
      </c>
      <c r="AH88">
        <v>140.34540000000001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0.66954999999999998</v>
      </c>
      <c r="AO88">
        <v>9.5549999999999997</v>
      </c>
      <c r="AP88">
        <v>8.1983999999999995</v>
      </c>
      <c r="AQ88">
        <v>27.405000000000001</v>
      </c>
      <c r="AR88">
        <v>31.897383000000001</v>
      </c>
      <c r="AS88">
        <v>0</v>
      </c>
      <c r="AT88">
        <v>14.9968</v>
      </c>
      <c r="AU88">
        <v>0</v>
      </c>
      <c r="AV88">
        <v>25.2</v>
      </c>
      <c r="AW88">
        <v>70.59</v>
      </c>
      <c r="AX88">
        <v>31.783999999999999</v>
      </c>
      <c r="AY88">
        <v>0</v>
      </c>
      <c r="AZ88">
        <v>0</v>
      </c>
      <c r="BA88">
        <f t="shared" si="1"/>
        <v>3124.702252000001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35.072000000000003</v>
      </c>
      <c r="K89">
        <v>686.77995699999997</v>
      </c>
      <c r="L89">
        <v>653.15250000000003</v>
      </c>
      <c r="M89">
        <v>45</v>
      </c>
      <c r="N89">
        <v>118.125</v>
      </c>
      <c r="O89">
        <v>123.66562500000001</v>
      </c>
      <c r="P89">
        <v>124.875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405</v>
      </c>
      <c r="V89">
        <v>11.661683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15.9132</v>
      </c>
      <c r="AH89">
        <v>140.34540000000001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0.66954999999999998</v>
      </c>
      <c r="AO89">
        <v>9.5549999999999997</v>
      </c>
      <c r="AP89">
        <v>3.0743999999999998</v>
      </c>
      <c r="AQ89">
        <v>27.405000000000001</v>
      </c>
      <c r="AR89">
        <v>31.897383000000001</v>
      </c>
      <c r="AS89">
        <v>0</v>
      </c>
      <c r="AT89">
        <v>14.9968</v>
      </c>
      <c r="AU89">
        <v>0</v>
      </c>
      <c r="AV89">
        <v>25.2</v>
      </c>
      <c r="AW89">
        <v>70.59</v>
      </c>
      <c r="AX89">
        <v>31.783999999999999</v>
      </c>
      <c r="AY89">
        <v>0</v>
      </c>
      <c r="AZ89">
        <v>0</v>
      </c>
      <c r="BA89">
        <f t="shared" si="1"/>
        <v>3119.5782520000007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35.072000000000003</v>
      </c>
      <c r="K90">
        <v>686.77995699999997</v>
      </c>
      <c r="L90">
        <v>653.15250000000003</v>
      </c>
      <c r="M90">
        <v>45</v>
      </c>
      <c r="N90">
        <v>118.125</v>
      </c>
      <c r="O90">
        <v>123.66562500000001</v>
      </c>
      <c r="P90">
        <v>124.875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405</v>
      </c>
      <c r="V90">
        <v>11.661683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15.9132</v>
      </c>
      <c r="AH90">
        <v>140.34540000000001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0.66954999999999998</v>
      </c>
      <c r="AO90">
        <v>9.5549999999999997</v>
      </c>
      <c r="AP90">
        <v>3.0743999999999998</v>
      </c>
      <c r="AQ90">
        <v>27.405000000000001</v>
      </c>
      <c r="AR90">
        <v>31.897383000000001</v>
      </c>
      <c r="AS90">
        <v>0</v>
      </c>
      <c r="AT90">
        <v>14.9968</v>
      </c>
      <c r="AU90">
        <v>0</v>
      </c>
      <c r="AV90">
        <v>25.2</v>
      </c>
      <c r="AW90">
        <v>70.59</v>
      </c>
      <c r="AX90">
        <v>31.783999999999999</v>
      </c>
      <c r="AY90">
        <v>0</v>
      </c>
      <c r="AZ90">
        <v>0</v>
      </c>
      <c r="BA90">
        <f t="shared" si="1"/>
        <v>3119.5782520000007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35.072000000000003</v>
      </c>
      <c r="K91">
        <v>686.77995699999997</v>
      </c>
      <c r="L91">
        <v>653.15250000000003</v>
      </c>
      <c r="M91">
        <v>45</v>
      </c>
      <c r="N91">
        <v>118.125</v>
      </c>
      <c r="O91">
        <v>123.66562500000001</v>
      </c>
      <c r="P91">
        <v>124.875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405</v>
      </c>
      <c r="V91">
        <v>11.661683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15.9132</v>
      </c>
      <c r="AH91">
        <v>142.23939999999999</v>
      </c>
      <c r="AI91">
        <v>0</v>
      </c>
      <c r="AJ91">
        <v>0</v>
      </c>
      <c r="AK91">
        <v>51.5214</v>
      </c>
      <c r="AL91">
        <v>34.86</v>
      </c>
      <c r="AM91">
        <v>16.395900000000001</v>
      </c>
      <c r="AN91">
        <v>0.66954999999999998</v>
      </c>
      <c r="AO91">
        <v>10.1136</v>
      </c>
      <c r="AP91">
        <v>3.0743999999999998</v>
      </c>
      <c r="AQ91">
        <v>27.405000000000001</v>
      </c>
      <c r="AR91">
        <v>31.897383000000001</v>
      </c>
      <c r="AS91">
        <v>0</v>
      </c>
      <c r="AT91">
        <v>14.9968</v>
      </c>
      <c r="AU91">
        <v>0</v>
      </c>
      <c r="AV91">
        <v>25.2</v>
      </c>
      <c r="AW91">
        <v>70.59</v>
      </c>
      <c r="AX91">
        <v>31.783999999999999</v>
      </c>
      <c r="AY91">
        <v>0</v>
      </c>
      <c r="AZ91">
        <v>0</v>
      </c>
      <c r="BA91">
        <f t="shared" si="1"/>
        <v>3152.7131920000006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35.072000000000003</v>
      </c>
      <c r="K92">
        <v>686.77995699999997</v>
      </c>
      <c r="L92">
        <v>653.15250000000003</v>
      </c>
      <c r="M92">
        <v>45</v>
      </c>
      <c r="N92">
        <v>118.125</v>
      </c>
      <c r="O92">
        <v>123.66562500000001</v>
      </c>
      <c r="P92">
        <v>124.875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405</v>
      </c>
      <c r="V92">
        <v>11.661683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15.9132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16.395900000000001</v>
      </c>
      <c r="AN92">
        <v>0.66954999999999998</v>
      </c>
      <c r="AO92">
        <v>10.1136</v>
      </c>
      <c r="AP92">
        <v>3.0743999999999998</v>
      </c>
      <c r="AQ92">
        <v>27.405000000000001</v>
      </c>
      <c r="AR92">
        <v>31.897383000000001</v>
      </c>
      <c r="AS92">
        <v>0</v>
      </c>
      <c r="AT92">
        <v>14.9968</v>
      </c>
      <c r="AU92">
        <v>0</v>
      </c>
      <c r="AV92">
        <v>25.2</v>
      </c>
      <c r="AW92">
        <v>70.59</v>
      </c>
      <c r="AX92">
        <v>31.783999999999999</v>
      </c>
      <c r="AY92">
        <v>0</v>
      </c>
      <c r="AZ92">
        <v>0</v>
      </c>
      <c r="BA92">
        <f t="shared" si="1"/>
        <v>3150.8191920000008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35.072000000000003</v>
      </c>
      <c r="K93">
        <v>686.77995699999997</v>
      </c>
      <c r="L93">
        <v>653.15250000000003</v>
      </c>
      <c r="M93">
        <v>45</v>
      </c>
      <c r="N93">
        <v>118.125</v>
      </c>
      <c r="O93">
        <v>123.66562500000001</v>
      </c>
      <c r="P93">
        <v>124.875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405</v>
      </c>
      <c r="V93">
        <v>11.661683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15.9132</v>
      </c>
      <c r="AH93">
        <v>140.34540000000001</v>
      </c>
      <c r="AI93">
        <v>0</v>
      </c>
      <c r="AJ93">
        <v>0</v>
      </c>
      <c r="AK93">
        <v>51.5214</v>
      </c>
      <c r="AL93">
        <v>46.48</v>
      </c>
      <c r="AM93">
        <v>16.395900000000001</v>
      </c>
      <c r="AN93">
        <v>0.66954999999999998</v>
      </c>
      <c r="AO93">
        <v>10.1136</v>
      </c>
      <c r="AP93">
        <v>3.0743999999999998</v>
      </c>
      <c r="AQ93">
        <v>27.405000000000001</v>
      </c>
      <c r="AR93">
        <v>31.897383000000001</v>
      </c>
      <c r="AS93">
        <v>0</v>
      </c>
      <c r="AT93">
        <v>14.9968</v>
      </c>
      <c r="AU93">
        <v>0</v>
      </c>
      <c r="AV93">
        <v>25.725000000000001</v>
      </c>
      <c r="AW93">
        <v>70.59</v>
      </c>
      <c r="AX93">
        <v>31.783999999999999</v>
      </c>
      <c r="AY93">
        <v>0</v>
      </c>
      <c r="AZ93">
        <v>0</v>
      </c>
      <c r="BA93">
        <f t="shared" si="1"/>
        <v>3162.9641920000008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35.072000000000003</v>
      </c>
      <c r="K94">
        <v>686.77995699999997</v>
      </c>
      <c r="L94">
        <v>653.15250000000003</v>
      </c>
      <c r="M94">
        <v>45</v>
      </c>
      <c r="N94">
        <v>118.125</v>
      </c>
      <c r="O94">
        <v>123.66562500000001</v>
      </c>
      <c r="P94">
        <v>124.875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405</v>
      </c>
      <c r="V94">
        <v>11.661683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15.9132</v>
      </c>
      <c r="AH94">
        <v>140.34540000000001</v>
      </c>
      <c r="AI94">
        <v>0</v>
      </c>
      <c r="AJ94">
        <v>0</v>
      </c>
      <c r="AK94">
        <v>51.5214</v>
      </c>
      <c r="AL94">
        <v>46.48</v>
      </c>
      <c r="AM94">
        <v>16.395900000000001</v>
      </c>
      <c r="AN94">
        <v>0.66954999999999998</v>
      </c>
      <c r="AO94">
        <v>10.1136</v>
      </c>
      <c r="AP94">
        <v>3.0743999999999998</v>
      </c>
      <c r="AQ94">
        <v>27.405000000000001</v>
      </c>
      <c r="AR94">
        <v>31.897383000000001</v>
      </c>
      <c r="AS94">
        <v>0</v>
      </c>
      <c r="AT94">
        <v>14.9968</v>
      </c>
      <c r="AU94">
        <v>0</v>
      </c>
      <c r="AV94">
        <v>25.725000000000001</v>
      </c>
      <c r="AW94">
        <v>70.59</v>
      </c>
      <c r="AX94">
        <v>31.783999999999999</v>
      </c>
      <c r="AY94">
        <v>0</v>
      </c>
      <c r="AZ94">
        <v>0</v>
      </c>
      <c r="BA94">
        <f t="shared" si="1"/>
        <v>3162.9641920000008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35.072000000000003</v>
      </c>
      <c r="K95">
        <v>686.77995699999997</v>
      </c>
      <c r="L95">
        <v>653.15250000000003</v>
      </c>
      <c r="M95">
        <v>45</v>
      </c>
      <c r="N95">
        <v>118.125</v>
      </c>
      <c r="O95">
        <v>123.66562500000001</v>
      </c>
      <c r="P95">
        <v>124.875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405</v>
      </c>
      <c r="V95">
        <v>11.661683</v>
      </c>
      <c r="W95">
        <v>147.515624</v>
      </c>
      <c r="X95">
        <v>0</v>
      </c>
      <c r="Y95">
        <v>0</v>
      </c>
      <c r="Z95">
        <v>6.5537999999999998</v>
      </c>
      <c r="AA95">
        <v>28.045000000000002</v>
      </c>
      <c r="AB95">
        <v>39.510120000000001</v>
      </c>
      <c r="AC95">
        <v>29.062808</v>
      </c>
      <c r="AD95">
        <v>27.408107999999999</v>
      </c>
      <c r="AE95">
        <v>49.436556000000003</v>
      </c>
      <c r="AF95">
        <v>17.748000000000001</v>
      </c>
      <c r="AG95">
        <v>15.9132</v>
      </c>
      <c r="AH95">
        <v>140.34540000000001</v>
      </c>
      <c r="AI95">
        <v>0</v>
      </c>
      <c r="AJ95">
        <v>0</v>
      </c>
      <c r="AK95">
        <v>51.5214</v>
      </c>
      <c r="AL95">
        <v>46.48</v>
      </c>
      <c r="AM95">
        <v>15.836040000000001</v>
      </c>
      <c r="AN95">
        <v>0.66954999999999998</v>
      </c>
      <c r="AO95">
        <v>10.1136</v>
      </c>
      <c r="AP95">
        <v>3.0743999999999998</v>
      </c>
      <c r="AQ95">
        <v>27.405000000000001</v>
      </c>
      <c r="AR95">
        <v>31.897383000000001</v>
      </c>
      <c r="AS95">
        <v>0</v>
      </c>
      <c r="AT95">
        <v>14.9968</v>
      </c>
      <c r="AU95">
        <v>0</v>
      </c>
      <c r="AV95">
        <v>25.725000000000001</v>
      </c>
      <c r="AW95">
        <v>70.59</v>
      </c>
      <c r="AX95">
        <v>31.783999999999999</v>
      </c>
      <c r="AY95">
        <v>0</v>
      </c>
      <c r="AZ95">
        <v>0</v>
      </c>
      <c r="BA95">
        <f t="shared" si="1"/>
        <v>3114.3101600000014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35.072000000000003</v>
      </c>
      <c r="K96">
        <v>686.77995699999997</v>
      </c>
      <c r="L96">
        <v>653.15250000000003</v>
      </c>
      <c r="M96">
        <v>45</v>
      </c>
      <c r="N96">
        <v>118.125</v>
      </c>
      <c r="O96">
        <v>123.66562500000001</v>
      </c>
      <c r="P96">
        <v>124.875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405</v>
      </c>
      <c r="V96">
        <v>11.661683</v>
      </c>
      <c r="W96">
        <v>147.515624</v>
      </c>
      <c r="X96">
        <v>0</v>
      </c>
      <c r="Y96">
        <v>0</v>
      </c>
      <c r="Z96">
        <v>6.5537999999999998</v>
      </c>
      <c r="AA96">
        <v>28.045000000000002</v>
      </c>
      <c r="AB96">
        <v>39.510120000000001</v>
      </c>
      <c r="AC96">
        <v>29.062808</v>
      </c>
      <c r="AD96">
        <v>27.408107999999999</v>
      </c>
      <c r="AE96">
        <v>44.648400000000002</v>
      </c>
      <c r="AF96">
        <v>17.748000000000001</v>
      </c>
      <c r="AG96">
        <v>15.9132</v>
      </c>
      <c r="AH96">
        <v>140.34540000000001</v>
      </c>
      <c r="AI96">
        <v>0</v>
      </c>
      <c r="AJ96">
        <v>0</v>
      </c>
      <c r="AK96">
        <v>51.5214</v>
      </c>
      <c r="AL96">
        <v>46.48</v>
      </c>
      <c r="AM96">
        <v>15.836040000000001</v>
      </c>
      <c r="AN96">
        <v>0.66954999999999998</v>
      </c>
      <c r="AO96">
        <v>10.1136</v>
      </c>
      <c r="AP96">
        <v>3.0743999999999998</v>
      </c>
      <c r="AQ96">
        <v>27.405000000000001</v>
      </c>
      <c r="AR96">
        <v>31.897383000000001</v>
      </c>
      <c r="AS96">
        <v>0</v>
      </c>
      <c r="AT96">
        <v>14.9968</v>
      </c>
      <c r="AU96">
        <v>0</v>
      </c>
      <c r="AV96">
        <v>25.725000000000001</v>
      </c>
      <c r="AW96">
        <v>70.59</v>
      </c>
      <c r="AX96">
        <v>31.783999999999999</v>
      </c>
      <c r="AY96">
        <v>0</v>
      </c>
      <c r="AZ96">
        <v>0</v>
      </c>
      <c r="BA96">
        <f t="shared" si="1"/>
        <v>3109.5220040000013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35.072000000000003</v>
      </c>
      <c r="K97">
        <v>686.77995699999997</v>
      </c>
      <c r="L97">
        <v>653.15250000000003</v>
      </c>
      <c r="M97">
        <v>45</v>
      </c>
      <c r="N97">
        <v>118.125</v>
      </c>
      <c r="O97">
        <v>123.66562500000001</v>
      </c>
      <c r="P97">
        <v>124.875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405</v>
      </c>
      <c r="V97">
        <v>11.661683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39.510120000000001</v>
      </c>
      <c r="AC97">
        <v>29.062808</v>
      </c>
      <c r="AD97">
        <v>27.408107999999999</v>
      </c>
      <c r="AE97">
        <v>44.520099999999999</v>
      </c>
      <c r="AF97">
        <v>17.748000000000001</v>
      </c>
      <c r="AG97">
        <v>15.9132</v>
      </c>
      <c r="AH97">
        <v>140.34540000000001</v>
      </c>
      <c r="AI97">
        <v>0</v>
      </c>
      <c r="AJ97">
        <v>0</v>
      </c>
      <c r="AK97">
        <v>51.5214</v>
      </c>
      <c r="AL97">
        <v>58.1</v>
      </c>
      <c r="AM97">
        <v>15.836040000000001</v>
      </c>
      <c r="AN97">
        <v>0.66954999999999998</v>
      </c>
      <c r="AO97">
        <v>10.1136</v>
      </c>
      <c r="AP97">
        <v>3.0743999999999998</v>
      </c>
      <c r="AQ97">
        <v>27.405000000000001</v>
      </c>
      <c r="AR97">
        <v>31.897383000000001</v>
      </c>
      <c r="AS97">
        <v>0</v>
      </c>
      <c r="AT97">
        <v>14.9968</v>
      </c>
      <c r="AU97">
        <v>0</v>
      </c>
      <c r="AV97">
        <v>25.725000000000001</v>
      </c>
      <c r="AW97">
        <v>70.59</v>
      </c>
      <c r="AX97">
        <v>31.783999999999999</v>
      </c>
      <c r="AY97">
        <v>0</v>
      </c>
      <c r="AZ97">
        <v>0</v>
      </c>
      <c r="BA97">
        <f t="shared" si="1"/>
        <v>3121.0137040000013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35.072000000000003</v>
      </c>
      <c r="K98">
        <v>686.77995699999997</v>
      </c>
      <c r="L98">
        <v>653.15250000000003</v>
      </c>
      <c r="M98">
        <v>45</v>
      </c>
      <c r="N98">
        <v>118.125</v>
      </c>
      <c r="O98">
        <v>123.66562500000001</v>
      </c>
      <c r="P98">
        <v>124.875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405</v>
      </c>
      <c r="V98">
        <v>11.661683</v>
      </c>
      <c r="W98">
        <v>147.515624</v>
      </c>
      <c r="X98">
        <v>0</v>
      </c>
      <c r="Y98">
        <v>0</v>
      </c>
      <c r="Z98">
        <v>6.5537999999999998</v>
      </c>
      <c r="AA98">
        <v>28.045000000000002</v>
      </c>
      <c r="AB98">
        <v>39.510120000000001</v>
      </c>
      <c r="AC98">
        <v>29.062808</v>
      </c>
      <c r="AD98">
        <v>27.408107999999999</v>
      </c>
      <c r="AE98">
        <v>44.520099999999999</v>
      </c>
      <c r="AF98">
        <v>17.748000000000001</v>
      </c>
      <c r="AG98">
        <v>15.9132</v>
      </c>
      <c r="AH98">
        <v>140.34540000000001</v>
      </c>
      <c r="AI98">
        <v>0</v>
      </c>
      <c r="AJ98">
        <v>0</v>
      </c>
      <c r="AK98">
        <v>51.5214</v>
      </c>
      <c r="AL98">
        <v>58.1</v>
      </c>
      <c r="AM98">
        <v>15.836040000000001</v>
      </c>
      <c r="AN98">
        <v>0.66954999999999998</v>
      </c>
      <c r="AO98">
        <v>10.1136</v>
      </c>
      <c r="AP98">
        <v>8.1983999999999995</v>
      </c>
      <c r="AQ98">
        <v>27.405000000000001</v>
      </c>
      <c r="AR98">
        <v>31.897383000000001</v>
      </c>
      <c r="AS98">
        <v>0</v>
      </c>
      <c r="AT98">
        <v>14.9968</v>
      </c>
      <c r="AU98">
        <v>0</v>
      </c>
      <c r="AV98">
        <v>25.725000000000001</v>
      </c>
      <c r="AW98">
        <v>70.59</v>
      </c>
      <c r="AX98">
        <v>31.783999999999999</v>
      </c>
      <c r="AY98">
        <v>0</v>
      </c>
      <c r="AZ98">
        <v>0</v>
      </c>
      <c r="BA98">
        <f t="shared" si="1"/>
        <v>3126.1377040000016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0.17640000000000017</v>
      </c>
      <c r="E99">
        <f t="shared" si="2"/>
        <v>0</v>
      </c>
      <c r="F99">
        <f t="shared" si="2"/>
        <v>0</v>
      </c>
      <c r="G99">
        <f t="shared" si="2"/>
        <v>0.22805999999999971</v>
      </c>
      <c r="H99">
        <f t="shared" si="2"/>
        <v>0</v>
      </c>
      <c r="I99">
        <f t="shared" si="2"/>
        <v>0</v>
      </c>
      <c r="J99">
        <f t="shared" si="2"/>
        <v>0.64239300000000121</v>
      </c>
      <c r="K99">
        <f t="shared" si="2"/>
        <v>16.482718967999983</v>
      </c>
      <c r="L99">
        <f t="shared" si="2"/>
        <v>15.675659999999962</v>
      </c>
      <c r="M99">
        <f t="shared" si="2"/>
        <v>1.077</v>
      </c>
      <c r="N99">
        <f t="shared" si="2"/>
        <v>2.835</v>
      </c>
      <c r="O99">
        <f t="shared" si="2"/>
        <v>2.9679749999999947</v>
      </c>
      <c r="P99">
        <f t="shared" si="2"/>
        <v>2.8643437500000002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9.9674775000000047</v>
      </c>
      <c r="V99">
        <f t="shared" si="2"/>
        <v>0.27988039200000042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0.22451385000000007</v>
      </c>
      <c r="AA99">
        <f t="shared" si="2"/>
        <v>0.37919447000000001</v>
      </c>
      <c r="AB99">
        <f t="shared" si="2"/>
        <v>0.63728063999999951</v>
      </c>
      <c r="AC99">
        <f t="shared" si="2"/>
        <v>0.48415559199999902</v>
      </c>
      <c r="AD99">
        <f t="shared" si="2"/>
        <v>0.531006333</v>
      </c>
      <c r="AE99">
        <f t="shared" si="2"/>
        <v>1.1351380989999993</v>
      </c>
      <c r="AF99">
        <f t="shared" si="2"/>
        <v>0.33721200000000034</v>
      </c>
      <c r="AG99">
        <f t="shared" si="2"/>
        <v>0.38191679999999945</v>
      </c>
      <c r="AH99">
        <f t="shared" si="2"/>
        <v>1.9602900000000012</v>
      </c>
      <c r="AI99">
        <f t="shared" si="2"/>
        <v>0.13016425000000001</v>
      </c>
      <c r="AJ99">
        <f t="shared" si="2"/>
        <v>0</v>
      </c>
      <c r="AK99">
        <f t="shared" si="2"/>
        <v>1.2365135999999994</v>
      </c>
      <c r="AL99">
        <f t="shared" si="2"/>
        <v>1.077174000000001</v>
      </c>
      <c r="AM99">
        <f t="shared" si="2"/>
        <v>0.18801965000000004</v>
      </c>
      <c r="AN99">
        <f t="shared" si="2"/>
        <v>1.6069200000000013E-2</v>
      </c>
      <c r="AO99">
        <f t="shared" si="2"/>
        <v>0.1948631999999999</v>
      </c>
      <c r="AP99">
        <f t="shared" si="2"/>
        <v>9.1719600000000095E-2</v>
      </c>
      <c r="AQ99">
        <f t="shared" si="2"/>
        <v>0.45451349999999974</v>
      </c>
      <c r="AR99">
        <f t="shared" si="2"/>
        <v>0.76912080299999996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0.45228750000000023</v>
      </c>
      <c r="AW99">
        <f t="shared" si="2"/>
        <v>1.4484525000000017</v>
      </c>
      <c r="AX99">
        <f t="shared" si="2"/>
        <v>0.74528000000000161</v>
      </c>
      <c r="AY99">
        <f t="shared" si="2"/>
        <v>0</v>
      </c>
      <c r="AZ99">
        <f t="shared" si="2"/>
        <v>0</v>
      </c>
      <c r="BA99">
        <f>SUM(B99:AZ99)</f>
        <v>71.876410916999987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686.77995699999997</v>
      </c>
      <c r="L3">
        <v>653.11180000000002</v>
      </c>
      <c r="M3">
        <v>43</v>
      </c>
      <c r="N3">
        <v>118.125</v>
      </c>
      <c r="O3">
        <v>123.66562500000001</v>
      </c>
      <c r="P3">
        <v>118.125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11.661683</v>
      </c>
      <c r="W3">
        <v>46.399079999999998</v>
      </c>
      <c r="X3">
        <v>147.515624</v>
      </c>
      <c r="Y3">
        <v>0</v>
      </c>
      <c r="Z3">
        <v>6.5537999999999998</v>
      </c>
      <c r="AA3">
        <v>28.045000000000002</v>
      </c>
      <c r="AB3">
        <v>13.0634</v>
      </c>
      <c r="AC3">
        <v>19.35568</v>
      </c>
      <c r="AD3">
        <v>27.3447</v>
      </c>
      <c r="AE3">
        <v>45.546500000000002</v>
      </c>
      <c r="AF3">
        <v>17.748000000000001</v>
      </c>
      <c r="AG3">
        <v>15.9132</v>
      </c>
      <c r="AH3">
        <v>116.9545</v>
      </c>
      <c r="AI3">
        <v>0</v>
      </c>
      <c r="AJ3">
        <v>0</v>
      </c>
      <c r="AK3">
        <v>51.5214</v>
      </c>
      <c r="AL3">
        <v>46.48</v>
      </c>
      <c r="AM3">
        <v>10.557359999999999</v>
      </c>
      <c r="AN3">
        <v>0.66954999999999998</v>
      </c>
      <c r="AO3">
        <v>7.9379999999999997</v>
      </c>
      <c r="AP3">
        <v>3.0743999999999998</v>
      </c>
      <c r="AQ3">
        <v>17.388000000000002</v>
      </c>
      <c r="AR3">
        <v>50.783999999999999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2976.5201790000001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686.77995699999997</v>
      </c>
      <c r="L4">
        <v>653.11180000000002</v>
      </c>
      <c r="M4">
        <v>43</v>
      </c>
      <c r="N4">
        <v>118.125</v>
      </c>
      <c r="O4">
        <v>123.66562500000001</v>
      </c>
      <c r="P4">
        <v>118.125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11.661683</v>
      </c>
      <c r="W4">
        <v>46.399079999999998</v>
      </c>
      <c r="X4">
        <v>147.515624</v>
      </c>
      <c r="Y4">
        <v>0</v>
      </c>
      <c r="Z4">
        <v>6.5537999999999998</v>
      </c>
      <c r="AA4">
        <v>22.277999999999999</v>
      </c>
      <c r="AB4">
        <v>13.0634</v>
      </c>
      <c r="AC4">
        <v>9.6778399999999998</v>
      </c>
      <c r="AD4">
        <v>27.3447</v>
      </c>
      <c r="AE4">
        <v>45.546500000000002</v>
      </c>
      <c r="AF4">
        <v>17.748000000000001</v>
      </c>
      <c r="AG4">
        <v>15.9132</v>
      </c>
      <c r="AH4">
        <v>93.563599999999994</v>
      </c>
      <c r="AI4">
        <v>0</v>
      </c>
      <c r="AJ4">
        <v>0</v>
      </c>
      <c r="AK4">
        <v>51.5214</v>
      </c>
      <c r="AL4">
        <v>46.48</v>
      </c>
      <c r="AM4">
        <v>10.557359999999999</v>
      </c>
      <c r="AN4">
        <v>0.66954999999999998</v>
      </c>
      <c r="AO4">
        <v>7.9379999999999997</v>
      </c>
      <c r="AP4">
        <v>3.0743999999999998</v>
      </c>
      <c r="AQ4">
        <v>17.388000000000002</v>
      </c>
      <c r="AR4">
        <v>50.783999999999999</v>
      </c>
      <c r="AS4">
        <v>33.091920000000002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2937.6844389999997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686.77995699999997</v>
      </c>
      <c r="L5">
        <v>653.11180000000002</v>
      </c>
      <c r="M5">
        <v>43</v>
      </c>
      <c r="N5">
        <v>118.125</v>
      </c>
      <c r="O5">
        <v>123.66562500000001</v>
      </c>
      <c r="P5">
        <v>118.125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11.661683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9.6778399999999998</v>
      </c>
      <c r="AD5">
        <v>27.3447</v>
      </c>
      <c r="AE5">
        <v>45.546500000000002</v>
      </c>
      <c r="AF5">
        <v>17.748000000000001</v>
      </c>
      <c r="AG5">
        <v>15.9132</v>
      </c>
      <c r="AH5">
        <v>70.172700000000006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0.66954999999999998</v>
      </c>
      <c r="AO5">
        <v>8.1143999999999998</v>
      </c>
      <c r="AP5">
        <v>3.0743999999999998</v>
      </c>
      <c r="AQ5">
        <v>17.388000000000002</v>
      </c>
      <c r="AR5">
        <v>50.783999999999999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2906.2412989999998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686.77995699999997</v>
      </c>
      <c r="L6">
        <v>653.11180000000002</v>
      </c>
      <c r="M6">
        <v>43</v>
      </c>
      <c r="N6">
        <v>118.125</v>
      </c>
      <c r="O6">
        <v>123.66562500000001</v>
      </c>
      <c r="P6">
        <v>118.125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11.661683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13.0634</v>
      </c>
      <c r="AC6">
        <v>9.6778399999999998</v>
      </c>
      <c r="AD6">
        <v>27.3447</v>
      </c>
      <c r="AE6">
        <v>45.546500000000002</v>
      </c>
      <c r="AF6">
        <v>17.748000000000001</v>
      </c>
      <c r="AG6">
        <v>15.9132</v>
      </c>
      <c r="AH6">
        <v>70.172700000000006</v>
      </c>
      <c r="AI6">
        <v>0</v>
      </c>
      <c r="AJ6">
        <v>0</v>
      </c>
      <c r="AK6">
        <v>51.5214</v>
      </c>
      <c r="AL6">
        <v>46.48</v>
      </c>
      <c r="AM6">
        <v>10.557359999999999</v>
      </c>
      <c r="AN6">
        <v>0.66954999999999998</v>
      </c>
      <c r="AO6">
        <v>8.1143999999999998</v>
      </c>
      <c r="AP6">
        <v>3.0743999999999998</v>
      </c>
      <c r="AQ6">
        <v>17.388000000000002</v>
      </c>
      <c r="AR6">
        <v>50.783999999999999</v>
      </c>
      <c r="AS6">
        <v>33.091920000000002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2906.2412989999998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686.77995699999997</v>
      </c>
      <c r="L7">
        <v>653.11180000000002</v>
      </c>
      <c r="M7">
        <v>43</v>
      </c>
      <c r="N7">
        <v>118.125</v>
      </c>
      <c r="O7">
        <v>123.66562500000001</v>
      </c>
      <c r="P7">
        <v>118.125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11.661683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13.0634</v>
      </c>
      <c r="AC7">
        <v>9.6778399999999998</v>
      </c>
      <c r="AD7">
        <v>27.3447</v>
      </c>
      <c r="AE7">
        <v>45.546500000000002</v>
      </c>
      <c r="AF7">
        <v>8.8740000000000006</v>
      </c>
      <c r="AG7">
        <v>15.9132</v>
      </c>
      <c r="AH7">
        <v>70.172700000000006</v>
      </c>
      <c r="AI7">
        <v>0</v>
      </c>
      <c r="AJ7">
        <v>0</v>
      </c>
      <c r="AK7">
        <v>51.5214</v>
      </c>
      <c r="AL7">
        <v>80.177999999999997</v>
      </c>
      <c r="AM7">
        <v>9.3309999999999995</v>
      </c>
      <c r="AN7">
        <v>0.66954999999999998</v>
      </c>
      <c r="AO7">
        <v>8.1143999999999998</v>
      </c>
      <c r="AP7">
        <v>8.1983999999999995</v>
      </c>
      <c r="AQ7">
        <v>17.388000000000002</v>
      </c>
      <c r="AR7">
        <v>50.783999999999999</v>
      </c>
      <c r="AS7">
        <v>31.897383000000001</v>
      </c>
      <c r="AT7">
        <v>13.827631999999999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2932.5992340000003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686.77995699999997</v>
      </c>
      <c r="L8">
        <v>653.11180000000002</v>
      </c>
      <c r="M8">
        <v>43</v>
      </c>
      <c r="N8">
        <v>118.125</v>
      </c>
      <c r="O8">
        <v>123.66562500000001</v>
      </c>
      <c r="P8">
        <v>118.125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11.661683</v>
      </c>
      <c r="W8">
        <v>46.399079999999998</v>
      </c>
      <c r="X8">
        <v>147.515624</v>
      </c>
      <c r="Y8">
        <v>0</v>
      </c>
      <c r="Z8">
        <v>6.5537999999999998</v>
      </c>
      <c r="AA8">
        <v>14.04936</v>
      </c>
      <c r="AB8">
        <v>13.0634</v>
      </c>
      <c r="AC8">
        <v>9.6778399999999998</v>
      </c>
      <c r="AD8">
        <v>27.3447</v>
      </c>
      <c r="AE8">
        <v>45.546500000000002</v>
      </c>
      <c r="AF8">
        <v>8.8740000000000006</v>
      </c>
      <c r="AG8">
        <v>15.9132</v>
      </c>
      <c r="AH8">
        <v>70.172700000000006</v>
      </c>
      <c r="AI8">
        <v>0</v>
      </c>
      <c r="AJ8">
        <v>0</v>
      </c>
      <c r="AK8">
        <v>51.5214</v>
      </c>
      <c r="AL8">
        <v>80.177999999999997</v>
      </c>
      <c r="AM8">
        <v>9.3309999999999995</v>
      </c>
      <c r="AN8">
        <v>0.66954999999999998</v>
      </c>
      <c r="AO8">
        <v>8.1143999999999998</v>
      </c>
      <c r="AP8">
        <v>8.1983999999999995</v>
      </c>
      <c r="AQ8">
        <v>17.388000000000002</v>
      </c>
      <c r="AR8">
        <v>50.783999999999999</v>
      </c>
      <c r="AS8">
        <v>31.897383000000001</v>
      </c>
      <c r="AT8">
        <v>9.2868750000000002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2928.058477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686.77995699999997</v>
      </c>
      <c r="L9">
        <v>653.11180000000002</v>
      </c>
      <c r="M9">
        <v>45</v>
      </c>
      <c r="N9">
        <v>118.125</v>
      </c>
      <c r="O9">
        <v>123.66562500000001</v>
      </c>
      <c r="P9">
        <v>118.125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11.661683</v>
      </c>
      <c r="W9">
        <v>46.399079999999998</v>
      </c>
      <c r="X9">
        <v>147.515624</v>
      </c>
      <c r="Y9">
        <v>0</v>
      </c>
      <c r="Z9">
        <v>6.5537999999999998</v>
      </c>
      <c r="AA9">
        <v>14.04936</v>
      </c>
      <c r="AB9">
        <v>13.0634</v>
      </c>
      <c r="AC9">
        <v>9.6778399999999998</v>
      </c>
      <c r="AD9">
        <v>27.3447</v>
      </c>
      <c r="AE9">
        <v>47.470999999999997</v>
      </c>
      <c r="AF9">
        <v>8.8740000000000006</v>
      </c>
      <c r="AG9">
        <v>15.9132</v>
      </c>
      <c r="AH9">
        <v>70.172700000000006</v>
      </c>
      <c r="AI9">
        <v>0</v>
      </c>
      <c r="AJ9">
        <v>0</v>
      </c>
      <c r="AK9">
        <v>51.5214</v>
      </c>
      <c r="AL9">
        <v>80.177999999999997</v>
      </c>
      <c r="AM9">
        <v>9.3309999999999995</v>
      </c>
      <c r="AN9">
        <v>0.66954999999999998</v>
      </c>
      <c r="AO9">
        <v>8.1143999999999998</v>
      </c>
      <c r="AP9">
        <v>8.1983999999999995</v>
      </c>
      <c r="AQ9">
        <v>17.388000000000002</v>
      </c>
      <c r="AR9">
        <v>50.783999999999999</v>
      </c>
      <c r="AS9">
        <v>31.897383000000001</v>
      </c>
      <c r="AT9">
        <v>12.797134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2935.4932360000003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686.77995699999997</v>
      </c>
      <c r="L10">
        <v>653.11180000000002</v>
      </c>
      <c r="M10">
        <v>45</v>
      </c>
      <c r="N10">
        <v>118.125</v>
      </c>
      <c r="O10">
        <v>123.66562500000001</v>
      </c>
      <c r="P10">
        <v>118.125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11.661683</v>
      </c>
      <c r="W10">
        <v>46.399079999999998</v>
      </c>
      <c r="X10">
        <v>147.515624</v>
      </c>
      <c r="Y10">
        <v>0</v>
      </c>
      <c r="Z10">
        <v>6.5537999999999998</v>
      </c>
      <c r="AA10">
        <v>14.04936</v>
      </c>
      <c r="AB10">
        <v>13.0634</v>
      </c>
      <c r="AC10">
        <v>9.6778399999999998</v>
      </c>
      <c r="AD10">
        <v>27.3447</v>
      </c>
      <c r="AE10">
        <v>47.470999999999997</v>
      </c>
      <c r="AF10">
        <v>8.8740000000000006</v>
      </c>
      <c r="AG10">
        <v>15.9132</v>
      </c>
      <c r="AH10">
        <v>70.172700000000006</v>
      </c>
      <c r="AI10">
        <v>0</v>
      </c>
      <c r="AJ10">
        <v>0</v>
      </c>
      <c r="AK10">
        <v>51.5214</v>
      </c>
      <c r="AL10">
        <v>80.177999999999997</v>
      </c>
      <c r="AM10">
        <v>9.3309999999999995</v>
      </c>
      <c r="AN10">
        <v>0.66954999999999998</v>
      </c>
      <c r="AO10">
        <v>8.1143999999999998</v>
      </c>
      <c r="AP10">
        <v>8.1983999999999995</v>
      </c>
      <c r="AQ10">
        <v>17.388000000000002</v>
      </c>
      <c r="AR10">
        <v>50.783999999999999</v>
      </c>
      <c r="AS10">
        <v>31.897383000000001</v>
      </c>
      <c r="AT10">
        <v>12.340687000000001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2935.0367890000002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653.11180000000002</v>
      </c>
      <c r="M11">
        <v>45</v>
      </c>
      <c r="N11">
        <v>118.125</v>
      </c>
      <c r="O11">
        <v>123.66562500000001</v>
      </c>
      <c r="P11">
        <v>118.125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11.661683</v>
      </c>
      <c r="W11">
        <v>46.399079999999998</v>
      </c>
      <c r="X11">
        <v>147.515624</v>
      </c>
      <c r="Y11">
        <v>0</v>
      </c>
      <c r="Z11">
        <v>6.5537999999999998</v>
      </c>
      <c r="AA11">
        <v>14.04936</v>
      </c>
      <c r="AB11">
        <v>13.0634</v>
      </c>
      <c r="AC11">
        <v>9.6778399999999998</v>
      </c>
      <c r="AD11">
        <v>18.229800000000001</v>
      </c>
      <c r="AE11">
        <v>45.546500000000002</v>
      </c>
      <c r="AF11">
        <v>8.8740000000000006</v>
      </c>
      <c r="AG11">
        <v>15.9132</v>
      </c>
      <c r="AH11">
        <v>46.781799999999997</v>
      </c>
      <c r="AI11">
        <v>0</v>
      </c>
      <c r="AJ11">
        <v>0</v>
      </c>
      <c r="AK11">
        <v>51.5214</v>
      </c>
      <c r="AL11">
        <v>80.177999999999997</v>
      </c>
      <c r="AM11">
        <v>9.3309999999999995</v>
      </c>
      <c r="AN11">
        <v>0.66954999999999998</v>
      </c>
      <c r="AO11">
        <v>8.1143999999999998</v>
      </c>
      <c r="AP11">
        <v>3.0743999999999998</v>
      </c>
      <c r="AQ11">
        <v>17.388000000000002</v>
      </c>
      <c r="AR11">
        <v>50.783999999999999</v>
      </c>
      <c r="AS11">
        <v>31.897383000000001</v>
      </c>
      <c r="AT11">
        <v>12.733302999999999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2892.8751050000001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653.11180000000002</v>
      </c>
      <c r="M12">
        <v>45</v>
      </c>
      <c r="N12">
        <v>118.125</v>
      </c>
      <c r="O12">
        <v>123.66562500000001</v>
      </c>
      <c r="P12">
        <v>118.125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11.661683</v>
      </c>
      <c r="W12">
        <v>46.399079999999998</v>
      </c>
      <c r="X12">
        <v>147.515624</v>
      </c>
      <c r="Y12">
        <v>0</v>
      </c>
      <c r="Z12">
        <v>6.5537999999999998</v>
      </c>
      <c r="AA12">
        <v>14.04936</v>
      </c>
      <c r="AB12">
        <v>13.0634</v>
      </c>
      <c r="AC12">
        <v>9.6778399999999998</v>
      </c>
      <c r="AD12">
        <v>18.229800000000001</v>
      </c>
      <c r="AE12">
        <v>45.546500000000002</v>
      </c>
      <c r="AF12">
        <v>8.8740000000000006</v>
      </c>
      <c r="AG12">
        <v>15.9132</v>
      </c>
      <c r="AH12">
        <v>46.781799999999997</v>
      </c>
      <c r="AI12">
        <v>0</v>
      </c>
      <c r="AJ12">
        <v>0</v>
      </c>
      <c r="AK12">
        <v>51.5214</v>
      </c>
      <c r="AL12">
        <v>80.177999999999997</v>
      </c>
      <c r="AM12">
        <v>9.3309999999999995</v>
      </c>
      <c r="AN12">
        <v>0.66954999999999998</v>
      </c>
      <c r="AO12">
        <v>8.1143999999999998</v>
      </c>
      <c r="AP12">
        <v>3.0743999999999998</v>
      </c>
      <c r="AQ12">
        <v>17.388000000000002</v>
      </c>
      <c r="AR12">
        <v>50.783999999999999</v>
      </c>
      <c r="AS12">
        <v>31.897383000000001</v>
      </c>
      <c r="AT12">
        <v>10.561581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2890.703383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653.11180000000002</v>
      </c>
      <c r="M13">
        <v>45</v>
      </c>
      <c r="N13">
        <v>118.125</v>
      </c>
      <c r="O13">
        <v>123.66562500000001</v>
      </c>
      <c r="P13">
        <v>118.125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11.661683</v>
      </c>
      <c r="W13">
        <v>46.399079999999998</v>
      </c>
      <c r="X13">
        <v>147.515624</v>
      </c>
      <c r="Y13">
        <v>0</v>
      </c>
      <c r="Z13">
        <v>6.5537999999999998</v>
      </c>
      <c r="AA13">
        <v>14.04936</v>
      </c>
      <c r="AB13">
        <v>13.0634</v>
      </c>
      <c r="AC13">
        <v>9.6778399999999998</v>
      </c>
      <c r="AD13">
        <v>18.229800000000001</v>
      </c>
      <c r="AE13">
        <v>45.546500000000002</v>
      </c>
      <c r="AF13">
        <v>8.8740000000000006</v>
      </c>
      <c r="AG13">
        <v>15.9132</v>
      </c>
      <c r="AH13">
        <v>46.781799999999997</v>
      </c>
      <c r="AI13">
        <v>0</v>
      </c>
      <c r="AJ13">
        <v>0</v>
      </c>
      <c r="AK13">
        <v>51.5214</v>
      </c>
      <c r="AL13">
        <v>46.48</v>
      </c>
      <c r="AM13">
        <v>9.3309999999999995</v>
      </c>
      <c r="AN13">
        <v>0.66954999999999998</v>
      </c>
      <c r="AO13">
        <v>8.1143999999999998</v>
      </c>
      <c r="AP13">
        <v>3.0743999999999998</v>
      </c>
      <c r="AQ13">
        <v>8.6940000000000008</v>
      </c>
      <c r="AR13">
        <v>50.783999999999999</v>
      </c>
      <c r="AS13">
        <v>31.897383000000001</v>
      </c>
      <c r="AT13">
        <v>12.602359999999999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2850.3521620000001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653.11180000000002</v>
      </c>
      <c r="M14">
        <v>45</v>
      </c>
      <c r="N14">
        <v>118.125</v>
      </c>
      <c r="O14">
        <v>123.66562500000001</v>
      </c>
      <c r="P14">
        <v>118.125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11.661683</v>
      </c>
      <c r="W14">
        <v>46.399079999999998</v>
      </c>
      <c r="X14">
        <v>147.515624</v>
      </c>
      <c r="Y14">
        <v>0</v>
      </c>
      <c r="Z14">
        <v>6.5537999999999998</v>
      </c>
      <c r="AA14">
        <v>14.04936</v>
      </c>
      <c r="AB14">
        <v>13.0634</v>
      </c>
      <c r="AC14">
        <v>9.6778399999999998</v>
      </c>
      <c r="AD14">
        <v>18.229800000000001</v>
      </c>
      <c r="AE14">
        <v>45.546500000000002</v>
      </c>
      <c r="AF14">
        <v>8.8740000000000006</v>
      </c>
      <c r="AG14">
        <v>15.9132</v>
      </c>
      <c r="AH14">
        <v>46.781799999999997</v>
      </c>
      <c r="AI14">
        <v>0</v>
      </c>
      <c r="AJ14">
        <v>0</v>
      </c>
      <c r="AK14">
        <v>51.5214</v>
      </c>
      <c r="AL14">
        <v>46.48</v>
      </c>
      <c r="AM14">
        <v>9.3309999999999995</v>
      </c>
      <c r="AN14">
        <v>0.66954999999999998</v>
      </c>
      <c r="AO14">
        <v>8.1143999999999998</v>
      </c>
      <c r="AP14">
        <v>3.0743999999999998</v>
      </c>
      <c r="AQ14">
        <v>0</v>
      </c>
      <c r="AR14">
        <v>50.783999999999999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2844.0526020000002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653.11180000000002</v>
      </c>
      <c r="M15">
        <v>45</v>
      </c>
      <c r="N15">
        <v>118.125</v>
      </c>
      <c r="O15">
        <v>123.66562500000001</v>
      </c>
      <c r="P15">
        <v>118.5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11.661683</v>
      </c>
      <c r="W15">
        <v>46.399079999999998</v>
      </c>
      <c r="X15">
        <v>147.515624</v>
      </c>
      <c r="Y15">
        <v>0</v>
      </c>
      <c r="Z15">
        <v>6.5537999999999998</v>
      </c>
      <c r="AA15">
        <v>14.04936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8.8740000000000006</v>
      </c>
      <c r="AG15">
        <v>15.9132</v>
      </c>
      <c r="AH15">
        <v>46.781799999999997</v>
      </c>
      <c r="AI15">
        <v>0</v>
      </c>
      <c r="AJ15">
        <v>0</v>
      </c>
      <c r="AK15">
        <v>51.5214</v>
      </c>
      <c r="AL15">
        <v>46.48</v>
      </c>
      <c r="AM15">
        <v>9.3309999999999995</v>
      </c>
      <c r="AN15">
        <v>0.66954999999999998</v>
      </c>
      <c r="AO15">
        <v>8.1143999999999998</v>
      </c>
      <c r="AP15">
        <v>3.0743999999999998</v>
      </c>
      <c r="AQ15">
        <v>0</v>
      </c>
      <c r="AR15">
        <v>53.543999999999997</v>
      </c>
      <c r="AS15">
        <v>31.897383000000001</v>
      </c>
      <c r="AT15">
        <v>10.911538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2846.9923960000001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653.11180000000002</v>
      </c>
      <c r="M16">
        <v>45</v>
      </c>
      <c r="N16">
        <v>118.125</v>
      </c>
      <c r="O16">
        <v>123.66562500000001</v>
      </c>
      <c r="P16">
        <v>118.5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11.661683</v>
      </c>
      <c r="W16">
        <v>46.399079999999998</v>
      </c>
      <c r="X16">
        <v>147.515624</v>
      </c>
      <c r="Y16">
        <v>0</v>
      </c>
      <c r="Z16">
        <v>6.5537999999999998</v>
      </c>
      <c r="AA16">
        <v>14.04936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8.8740000000000006</v>
      </c>
      <c r="AG16">
        <v>15.9132</v>
      </c>
      <c r="AH16">
        <v>46.781799999999997</v>
      </c>
      <c r="AI16">
        <v>0</v>
      </c>
      <c r="AJ16">
        <v>0</v>
      </c>
      <c r="AK16">
        <v>51.5214</v>
      </c>
      <c r="AL16">
        <v>46.48</v>
      </c>
      <c r="AM16">
        <v>9.3309999999999995</v>
      </c>
      <c r="AN16">
        <v>0.66954999999999998</v>
      </c>
      <c r="AO16">
        <v>8.1143999999999998</v>
      </c>
      <c r="AP16">
        <v>3.0743999999999998</v>
      </c>
      <c r="AQ16">
        <v>0</v>
      </c>
      <c r="AR16">
        <v>53.543999999999997</v>
      </c>
      <c r="AS16">
        <v>31.897383000000001</v>
      </c>
      <c r="AT16">
        <v>14.045165000000001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2850.1260230000003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653.11180000000002</v>
      </c>
      <c r="M17">
        <v>45</v>
      </c>
      <c r="N17">
        <v>118.125</v>
      </c>
      <c r="O17">
        <v>123.66562500000001</v>
      </c>
      <c r="P17">
        <v>118.5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11.661683</v>
      </c>
      <c r="W17">
        <v>46.399079999999998</v>
      </c>
      <c r="X17">
        <v>147.515624</v>
      </c>
      <c r="Y17">
        <v>0</v>
      </c>
      <c r="Z17">
        <v>6.5537999999999998</v>
      </c>
      <c r="AA17">
        <v>14.04936</v>
      </c>
      <c r="AB17">
        <v>13.0634</v>
      </c>
      <c r="AC17">
        <v>9.6778399999999998</v>
      </c>
      <c r="AD17">
        <v>18.229800000000001</v>
      </c>
      <c r="AE17">
        <v>49.436556000000003</v>
      </c>
      <c r="AF17">
        <v>8.8740000000000006</v>
      </c>
      <c r="AG17">
        <v>15.9132</v>
      </c>
      <c r="AH17">
        <v>46.781799999999997</v>
      </c>
      <c r="AI17">
        <v>0</v>
      </c>
      <c r="AJ17">
        <v>0</v>
      </c>
      <c r="AK17">
        <v>51.5214</v>
      </c>
      <c r="AL17">
        <v>46.48</v>
      </c>
      <c r="AM17">
        <v>9.3309999999999995</v>
      </c>
      <c r="AN17">
        <v>0.66954999999999998</v>
      </c>
      <c r="AO17">
        <v>8.1143999999999998</v>
      </c>
      <c r="AP17">
        <v>3.0743999999999998</v>
      </c>
      <c r="AQ17">
        <v>0</v>
      </c>
      <c r="AR17">
        <v>53.543999999999997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2851.0776580000002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653.11180000000002</v>
      </c>
      <c r="M18">
        <v>45</v>
      </c>
      <c r="N18">
        <v>118.125</v>
      </c>
      <c r="O18">
        <v>123.66562500000001</v>
      </c>
      <c r="P18">
        <v>118.5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11.661683</v>
      </c>
      <c r="W18">
        <v>46.399079999999998</v>
      </c>
      <c r="X18">
        <v>147.515624</v>
      </c>
      <c r="Y18">
        <v>0</v>
      </c>
      <c r="Z18">
        <v>6.5537999999999998</v>
      </c>
      <c r="AA18">
        <v>14.04936</v>
      </c>
      <c r="AB18">
        <v>13.0634</v>
      </c>
      <c r="AC18">
        <v>9.6778399999999998</v>
      </c>
      <c r="AD18">
        <v>18.229800000000001</v>
      </c>
      <c r="AE18">
        <v>49.436556000000003</v>
      </c>
      <c r="AF18">
        <v>8.8740000000000006</v>
      </c>
      <c r="AG18">
        <v>15.9132</v>
      </c>
      <c r="AH18">
        <v>46.781799999999997</v>
      </c>
      <c r="AI18">
        <v>0</v>
      </c>
      <c r="AJ18">
        <v>0</v>
      </c>
      <c r="AK18">
        <v>51.5214</v>
      </c>
      <c r="AL18">
        <v>46.48</v>
      </c>
      <c r="AM18">
        <v>9.3309999999999995</v>
      </c>
      <c r="AN18">
        <v>0.66954999999999998</v>
      </c>
      <c r="AO18">
        <v>8.1143999999999998</v>
      </c>
      <c r="AP18">
        <v>3.0743999999999998</v>
      </c>
      <c r="AQ18">
        <v>0</v>
      </c>
      <c r="AR18">
        <v>53.543999999999997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2851.0776580000002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653.11180000000002</v>
      </c>
      <c r="M19">
        <v>45</v>
      </c>
      <c r="N19">
        <v>118.125</v>
      </c>
      <c r="O19">
        <v>123.66562500000001</v>
      </c>
      <c r="P19">
        <v>118.5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11.661683</v>
      </c>
      <c r="W19">
        <v>46.399079999999998</v>
      </c>
      <c r="X19">
        <v>147.515624</v>
      </c>
      <c r="Y19">
        <v>0</v>
      </c>
      <c r="Z19">
        <v>6.5537999999999998</v>
      </c>
      <c r="AA19">
        <v>14.04936</v>
      </c>
      <c r="AB19">
        <v>13.0634</v>
      </c>
      <c r="AC19">
        <v>9.6778399999999998</v>
      </c>
      <c r="AD19">
        <v>18.229800000000001</v>
      </c>
      <c r="AE19">
        <v>49.436556000000003</v>
      </c>
      <c r="AF19">
        <v>8.8740000000000006</v>
      </c>
      <c r="AG19">
        <v>15.9132</v>
      </c>
      <c r="AH19">
        <v>70.172700000000006</v>
      </c>
      <c r="AI19">
        <v>0</v>
      </c>
      <c r="AJ19">
        <v>0</v>
      </c>
      <c r="AK19">
        <v>51.5214</v>
      </c>
      <c r="AL19">
        <v>46.48</v>
      </c>
      <c r="AM19">
        <v>9.3309999999999995</v>
      </c>
      <c r="AN19">
        <v>0.66954999999999998</v>
      </c>
      <c r="AO19">
        <v>8.1143999999999998</v>
      </c>
      <c r="AP19">
        <v>3.0743999999999998</v>
      </c>
      <c r="AQ19">
        <v>0</v>
      </c>
      <c r="AR19">
        <v>50.783999999999999</v>
      </c>
      <c r="AS19">
        <v>31.897383000000001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2871.7085580000003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653.11180000000002</v>
      </c>
      <c r="M20">
        <v>45</v>
      </c>
      <c r="N20">
        <v>118.125</v>
      </c>
      <c r="O20">
        <v>123.66562500000001</v>
      </c>
      <c r="P20">
        <v>118.5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11.661683</v>
      </c>
      <c r="W20">
        <v>46.399079999999998</v>
      </c>
      <c r="X20">
        <v>147.515624</v>
      </c>
      <c r="Y20">
        <v>0</v>
      </c>
      <c r="Z20">
        <v>6.5537999999999998</v>
      </c>
      <c r="AA20">
        <v>0</v>
      </c>
      <c r="AB20">
        <v>13.0634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15.9132</v>
      </c>
      <c r="AH20">
        <v>70.172700000000006</v>
      </c>
      <c r="AI20">
        <v>0</v>
      </c>
      <c r="AJ20">
        <v>0</v>
      </c>
      <c r="AK20">
        <v>51.5214</v>
      </c>
      <c r="AL20">
        <v>46.48</v>
      </c>
      <c r="AM20">
        <v>9.3309999999999995</v>
      </c>
      <c r="AN20">
        <v>0.66954999999999998</v>
      </c>
      <c r="AO20">
        <v>8.1143999999999998</v>
      </c>
      <c r="AP20">
        <v>3.0743999999999998</v>
      </c>
      <c r="AQ20">
        <v>9.1349999999999998</v>
      </c>
      <c r="AR20">
        <v>50.783999999999999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2876.4720380000008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653.11180000000002</v>
      </c>
      <c r="M21">
        <v>45</v>
      </c>
      <c r="N21">
        <v>118.125</v>
      </c>
      <c r="O21">
        <v>123.66562500000001</v>
      </c>
      <c r="P21">
        <v>118.5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11.661683</v>
      </c>
      <c r="W21">
        <v>46.399079999999998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15.9132</v>
      </c>
      <c r="AH21">
        <v>70.172700000000006</v>
      </c>
      <c r="AI21">
        <v>0</v>
      </c>
      <c r="AJ21">
        <v>0</v>
      </c>
      <c r="AK21">
        <v>51.5214</v>
      </c>
      <c r="AL21">
        <v>46.48</v>
      </c>
      <c r="AM21">
        <v>2.3994</v>
      </c>
      <c r="AN21">
        <v>0.66954999999999998</v>
      </c>
      <c r="AO21">
        <v>8.1143999999999998</v>
      </c>
      <c r="AP21">
        <v>3.0743999999999998</v>
      </c>
      <c r="AQ21">
        <v>18.648</v>
      </c>
      <c r="AR21">
        <v>50.783999999999999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2892.2501380000003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653.11180000000002</v>
      </c>
      <c r="M22">
        <v>45</v>
      </c>
      <c r="N22">
        <v>118.125</v>
      </c>
      <c r="O22">
        <v>123.66562500000001</v>
      </c>
      <c r="P22">
        <v>118.5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11.661683</v>
      </c>
      <c r="W22">
        <v>46.399079999999998</v>
      </c>
      <c r="X22">
        <v>147.515624</v>
      </c>
      <c r="Y22">
        <v>0</v>
      </c>
      <c r="Z22">
        <v>6.5537999999999998</v>
      </c>
      <c r="AA22">
        <v>0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15.9132</v>
      </c>
      <c r="AH22">
        <v>70.172700000000006</v>
      </c>
      <c r="AI22">
        <v>0</v>
      </c>
      <c r="AJ22">
        <v>0</v>
      </c>
      <c r="AK22">
        <v>51.5214</v>
      </c>
      <c r="AL22">
        <v>46.48</v>
      </c>
      <c r="AM22">
        <v>0</v>
      </c>
      <c r="AN22">
        <v>0.66954999999999998</v>
      </c>
      <c r="AO22">
        <v>8.1143999999999998</v>
      </c>
      <c r="AP22">
        <v>3.0743999999999998</v>
      </c>
      <c r="AQ22">
        <v>27.405000000000001</v>
      </c>
      <c r="AR22">
        <v>50.783999999999999</v>
      </c>
      <c r="AS22">
        <v>31.897383000000001</v>
      </c>
      <c r="AT22">
        <v>13.003657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2896.6145950000009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653.11180000000002</v>
      </c>
      <c r="M23">
        <v>45</v>
      </c>
      <c r="N23">
        <v>118.125</v>
      </c>
      <c r="O23">
        <v>123.66562500000001</v>
      </c>
      <c r="P23">
        <v>118.5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11.661683</v>
      </c>
      <c r="W23">
        <v>46.399079999999998</v>
      </c>
      <c r="X23">
        <v>147.515624</v>
      </c>
      <c r="Y23">
        <v>0</v>
      </c>
      <c r="Z23">
        <v>6.5537999999999998</v>
      </c>
      <c r="AA23">
        <v>0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15.9132</v>
      </c>
      <c r="AH23">
        <v>70.172700000000006</v>
      </c>
      <c r="AI23">
        <v>0</v>
      </c>
      <c r="AJ23">
        <v>0</v>
      </c>
      <c r="AK23">
        <v>51.5214</v>
      </c>
      <c r="AL23">
        <v>46.48</v>
      </c>
      <c r="AM23">
        <v>0</v>
      </c>
      <c r="AN23">
        <v>0.66954999999999998</v>
      </c>
      <c r="AO23">
        <v>8.1143999999999998</v>
      </c>
      <c r="AP23">
        <v>3.0743999999999998</v>
      </c>
      <c r="AQ23">
        <v>27.405000000000001</v>
      </c>
      <c r="AR23">
        <v>53.543999999999997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2901.3677380000004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653.11180000000002</v>
      </c>
      <c r="M24">
        <v>45</v>
      </c>
      <c r="N24">
        <v>118.125</v>
      </c>
      <c r="O24">
        <v>123.66562500000001</v>
      </c>
      <c r="P24">
        <v>118.5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11.661683</v>
      </c>
      <c r="W24">
        <v>46.399079999999998</v>
      </c>
      <c r="X24">
        <v>147.515624</v>
      </c>
      <c r="Y24">
        <v>0</v>
      </c>
      <c r="Z24">
        <v>6.5537999999999998</v>
      </c>
      <c r="AA24">
        <v>0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15.9132</v>
      </c>
      <c r="AH24">
        <v>70.172700000000006</v>
      </c>
      <c r="AI24">
        <v>0</v>
      </c>
      <c r="AJ24">
        <v>0</v>
      </c>
      <c r="AK24">
        <v>51.5214</v>
      </c>
      <c r="AL24">
        <v>46.48</v>
      </c>
      <c r="AM24">
        <v>0</v>
      </c>
      <c r="AN24">
        <v>0.66954999999999998</v>
      </c>
      <c r="AO24">
        <v>8.1143999999999998</v>
      </c>
      <c r="AP24">
        <v>8.1983999999999995</v>
      </c>
      <c r="AQ24">
        <v>27.405000000000001</v>
      </c>
      <c r="AR24">
        <v>53.543999999999997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2906.4917380000006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653.11180000000002</v>
      </c>
      <c r="M25">
        <v>45</v>
      </c>
      <c r="N25">
        <v>118.125</v>
      </c>
      <c r="O25">
        <v>123.66562500000001</v>
      </c>
      <c r="P25">
        <v>118.5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11.661683</v>
      </c>
      <c r="W25">
        <v>46.399079999999998</v>
      </c>
      <c r="X25">
        <v>147.515624</v>
      </c>
      <c r="Y25">
        <v>0</v>
      </c>
      <c r="Z25">
        <v>13.1076</v>
      </c>
      <c r="AA25">
        <v>0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15.9132</v>
      </c>
      <c r="AH25">
        <v>56.82</v>
      </c>
      <c r="AI25">
        <v>0</v>
      </c>
      <c r="AJ25">
        <v>0</v>
      </c>
      <c r="AK25">
        <v>51.5214</v>
      </c>
      <c r="AL25">
        <v>46.48</v>
      </c>
      <c r="AM25">
        <v>0</v>
      </c>
      <c r="AN25">
        <v>0.66954999999999998</v>
      </c>
      <c r="AO25">
        <v>8.1143999999999998</v>
      </c>
      <c r="AP25">
        <v>8.1983999999999995</v>
      </c>
      <c r="AQ25">
        <v>27.405000000000001</v>
      </c>
      <c r="AR25">
        <v>53.543999999999997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2899.6928380000004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653.11180000000002</v>
      </c>
      <c r="M26">
        <v>45</v>
      </c>
      <c r="N26">
        <v>118.125</v>
      </c>
      <c r="O26">
        <v>123.66562500000001</v>
      </c>
      <c r="P26">
        <v>118.5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11.661683</v>
      </c>
      <c r="W26">
        <v>46.399079999999998</v>
      </c>
      <c r="X26">
        <v>147.515624</v>
      </c>
      <c r="Y26">
        <v>0</v>
      </c>
      <c r="Z26">
        <v>13.1076</v>
      </c>
      <c r="AA26">
        <v>0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15.9132</v>
      </c>
      <c r="AH26">
        <v>56.82</v>
      </c>
      <c r="AI26">
        <v>2.5459999999999998</v>
      </c>
      <c r="AJ26">
        <v>0</v>
      </c>
      <c r="AK26">
        <v>51.5214</v>
      </c>
      <c r="AL26">
        <v>46.48</v>
      </c>
      <c r="AM26">
        <v>0</v>
      </c>
      <c r="AN26">
        <v>0.66954999999999998</v>
      </c>
      <c r="AO26">
        <v>8.1143999999999998</v>
      </c>
      <c r="AP26">
        <v>8.1983999999999995</v>
      </c>
      <c r="AQ26">
        <v>27.405000000000001</v>
      </c>
      <c r="AR26">
        <v>53.543999999999997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2902.2388380000002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653.11180000000002</v>
      </c>
      <c r="M27">
        <v>45</v>
      </c>
      <c r="N27">
        <v>118.125</v>
      </c>
      <c r="O27">
        <v>123.66562500000001</v>
      </c>
      <c r="P27">
        <v>118.5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11.661683</v>
      </c>
      <c r="W27">
        <v>46.399079999999998</v>
      </c>
      <c r="X27">
        <v>147.515624</v>
      </c>
      <c r="Y27">
        <v>0</v>
      </c>
      <c r="Z27">
        <v>13.1076</v>
      </c>
      <c r="AA27">
        <v>0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15.9132</v>
      </c>
      <c r="AH27">
        <v>56.82</v>
      </c>
      <c r="AI27">
        <v>5.0919999999999996</v>
      </c>
      <c r="AJ27">
        <v>0</v>
      </c>
      <c r="AK27">
        <v>51.5214</v>
      </c>
      <c r="AL27">
        <v>46.48</v>
      </c>
      <c r="AM27">
        <v>0</v>
      </c>
      <c r="AN27">
        <v>0.66954999999999998</v>
      </c>
      <c r="AO27">
        <v>8.1143999999999998</v>
      </c>
      <c r="AP27">
        <v>3.0743999999999998</v>
      </c>
      <c r="AQ27">
        <v>27.405000000000001</v>
      </c>
      <c r="AR27">
        <v>50.783999999999999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2896.9008380000005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653.11180000000002</v>
      </c>
      <c r="M28">
        <v>45</v>
      </c>
      <c r="N28">
        <v>118.125</v>
      </c>
      <c r="O28">
        <v>123.66562500000001</v>
      </c>
      <c r="P28">
        <v>118.5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11.661683</v>
      </c>
      <c r="W28">
        <v>46.399079999999998</v>
      </c>
      <c r="X28">
        <v>147.515624</v>
      </c>
      <c r="Y28">
        <v>0</v>
      </c>
      <c r="Z28">
        <v>13.1076</v>
      </c>
      <c r="AA28">
        <v>0</v>
      </c>
      <c r="AB28">
        <v>26.260100000000001</v>
      </c>
      <c r="AC28">
        <v>29.062808</v>
      </c>
      <c r="AD28">
        <v>18.229800000000001</v>
      </c>
      <c r="AE28">
        <v>49.436556000000003</v>
      </c>
      <c r="AF28">
        <v>8.8740000000000006</v>
      </c>
      <c r="AG28">
        <v>15.9132</v>
      </c>
      <c r="AH28">
        <v>56.82</v>
      </c>
      <c r="AI28">
        <v>33.097999999999999</v>
      </c>
      <c r="AJ28">
        <v>0</v>
      </c>
      <c r="AK28">
        <v>51.5214</v>
      </c>
      <c r="AL28">
        <v>46.48</v>
      </c>
      <c r="AM28">
        <v>0</v>
      </c>
      <c r="AN28">
        <v>0.66954999999999998</v>
      </c>
      <c r="AO28">
        <v>8.1143999999999998</v>
      </c>
      <c r="AP28">
        <v>3.0743999999999998</v>
      </c>
      <c r="AQ28">
        <v>27.405000000000001</v>
      </c>
      <c r="AR28">
        <v>50.783999999999999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2934.6139660000003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653.11180000000002</v>
      </c>
      <c r="M29">
        <v>45</v>
      </c>
      <c r="N29">
        <v>118.125</v>
      </c>
      <c r="O29">
        <v>123.66562500000001</v>
      </c>
      <c r="P29">
        <v>118.5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11.661683</v>
      </c>
      <c r="W29">
        <v>46.399079999999998</v>
      </c>
      <c r="X29">
        <v>147.515624</v>
      </c>
      <c r="Y29">
        <v>0</v>
      </c>
      <c r="Z29">
        <v>13.1076</v>
      </c>
      <c r="AA29">
        <v>0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8.8740000000000006</v>
      </c>
      <c r="AG29">
        <v>15.9132</v>
      </c>
      <c r="AH29">
        <v>56.82</v>
      </c>
      <c r="AI29">
        <v>45.828000000000003</v>
      </c>
      <c r="AJ29">
        <v>0</v>
      </c>
      <c r="AK29">
        <v>51.5214</v>
      </c>
      <c r="AL29">
        <v>46.48</v>
      </c>
      <c r="AM29">
        <v>0</v>
      </c>
      <c r="AN29">
        <v>0.66954999999999998</v>
      </c>
      <c r="AO29">
        <v>8.1143999999999998</v>
      </c>
      <c r="AP29">
        <v>3.0743999999999998</v>
      </c>
      <c r="AQ29">
        <v>27.405000000000001</v>
      </c>
      <c r="AR29">
        <v>50.783999999999999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2960.5939860000003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653.11180000000002</v>
      </c>
      <c r="M30">
        <v>45</v>
      </c>
      <c r="N30">
        <v>118.125</v>
      </c>
      <c r="O30">
        <v>123.66562500000001</v>
      </c>
      <c r="P30">
        <v>118.5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11.661683</v>
      </c>
      <c r="W30">
        <v>46.399079999999998</v>
      </c>
      <c r="X30">
        <v>147.515624</v>
      </c>
      <c r="Y30">
        <v>0</v>
      </c>
      <c r="Z30">
        <v>13.1076</v>
      </c>
      <c r="AA30">
        <v>0</v>
      </c>
      <c r="AB30">
        <v>39.510120000000001</v>
      </c>
      <c r="AC30">
        <v>29.062808</v>
      </c>
      <c r="AD30">
        <v>18.229800000000001</v>
      </c>
      <c r="AE30">
        <v>49.436556000000003</v>
      </c>
      <c r="AF30">
        <v>8.8740000000000006</v>
      </c>
      <c r="AG30">
        <v>15.9132</v>
      </c>
      <c r="AH30">
        <v>56.82</v>
      </c>
      <c r="AI30">
        <v>45.828000000000003</v>
      </c>
      <c r="AJ30">
        <v>0</v>
      </c>
      <c r="AK30">
        <v>51.5214</v>
      </c>
      <c r="AL30">
        <v>46.48</v>
      </c>
      <c r="AM30">
        <v>0</v>
      </c>
      <c r="AN30">
        <v>0.66954999999999998</v>
      </c>
      <c r="AO30">
        <v>8.1143999999999998</v>
      </c>
      <c r="AP30">
        <v>3.0743999999999998</v>
      </c>
      <c r="AQ30">
        <v>27.405000000000001</v>
      </c>
      <c r="AR30">
        <v>50.783999999999999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2960.5939860000003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653.11180000000002</v>
      </c>
      <c r="M31">
        <v>45</v>
      </c>
      <c r="N31">
        <v>118.125</v>
      </c>
      <c r="O31">
        <v>123.66562500000001</v>
      </c>
      <c r="P31">
        <v>118.5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11.661683</v>
      </c>
      <c r="W31">
        <v>46.399079999999998</v>
      </c>
      <c r="X31">
        <v>147.515624</v>
      </c>
      <c r="Y31">
        <v>0</v>
      </c>
      <c r="Z31">
        <v>13.1076</v>
      </c>
      <c r="AA31">
        <v>0</v>
      </c>
      <c r="AB31">
        <v>39.510120000000001</v>
      </c>
      <c r="AC31">
        <v>29.062808</v>
      </c>
      <c r="AD31">
        <v>18.229800000000001</v>
      </c>
      <c r="AE31">
        <v>49.436556000000003</v>
      </c>
      <c r="AF31">
        <v>8.8740000000000006</v>
      </c>
      <c r="AG31">
        <v>15.9132</v>
      </c>
      <c r="AH31">
        <v>56.82</v>
      </c>
      <c r="AI31">
        <v>45.828000000000003</v>
      </c>
      <c r="AJ31">
        <v>0</v>
      </c>
      <c r="AK31">
        <v>51.5214</v>
      </c>
      <c r="AL31">
        <v>46.48</v>
      </c>
      <c r="AM31">
        <v>0</v>
      </c>
      <c r="AN31">
        <v>0.66954999999999998</v>
      </c>
      <c r="AO31">
        <v>8.1143999999999998</v>
      </c>
      <c r="AP31">
        <v>3.0743999999999998</v>
      </c>
      <c r="AQ31">
        <v>18.648</v>
      </c>
      <c r="AR31">
        <v>50.783999999999999</v>
      </c>
      <c r="AS31">
        <v>33.091920000000002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2953.0315230000001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653.11180000000002</v>
      </c>
      <c r="M32">
        <v>45</v>
      </c>
      <c r="N32">
        <v>118.125</v>
      </c>
      <c r="O32">
        <v>123.66562500000001</v>
      </c>
      <c r="P32">
        <v>118.5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11.661683</v>
      </c>
      <c r="W32">
        <v>46.399079999999998</v>
      </c>
      <c r="X32">
        <v>147.515624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18.229800000000001</v>
      </c>
      <c r="AE32">
        <v>49.436556000000003</v>
      </c>
      <c r="AF32">
        <v>8.8740000000000006</v>
      </c>
      <c r="AG32">
        <v>15.9132</v>
      </c>
      <c r="AH32">
        <v>56.82</v>
      </c>
      <c r="AI32">
        <v>33.097999999999999</v>
      </c>
      <c r="AJ32">
        <v>0</v>
      </c>
      <c r="AK32">
        <v>51.5214</v>
      </c>
      <c r="AL32">
        <v>46.48</v>
      </c>
      <c r="AM32">
        <v>0</v>
      </c>
      <c r="AN32">
        <v>0.66954999999999998</v>
      </c>
      <c r="AO32">
        <v>8.1143999999999998</v>
      </c>
      <c r="AP32">
        <v>3.0743999999999998</v>
      </c>
      <c r="AQ32">
        <v>17.388000000000002</v>
      </c>
      <c r="AR32">
        <v>50.783999999999999</v>
      </c>
      <c r="AS32">
        <v>33.091920000000002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2939.0415229999999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655.31209999999999</v>
      </c>
      <c r="L33">
        <v>653.11180000000002</v>
      </c>
      <c r="M33">
        <v>45</v>
      </c>
      <c r="N33">
        <v>118.125</v>
      </c>
      <c r="O33">
        <v>123.66562500000001</v>
      </c>
      <c r="P33">
        <v>118.5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11.661683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18.229800000000001</v>
      </c>
      <c r="AE33">
        <v>49.436556000000003</v>
      </c>
      <c r="AF33">
        <v>8.8740000000000006</v>
      </c>
      <c r="AG33">
        <v>15.9132</v>
      </c>
      <c r="AH33">
        <v>56.82</v>
      </c>
      <c r="AI33">
        <v>33.097999999999999</v>
      </c>
      <c r="AJ33">
        <v>0</v>
      </c>
      <c r="AK33">
        <v>51.5214</v>
      </c>
      <c r="AL33">
        <v>46.48</v>
      </c>
      <c r="AM33">
        <v>0</v>
      </c>
      <c r="AN33">
        <v>0.66954999999999998</v>
      </c>
      <c r="AO33">
        <v>8.1143999999999998</v>
      </c>
      <c r="AP33">
        <v>3.0743999999999998</v>
      </c>
      <c r="AQ33">
        <v>17.388000000000002</v>
      </c>
      <c r="AR33">
        <v>50.783999999999999</v>
      </c>
      <c r="AS33">
        <v>33.091920000000002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2907.5736660000002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638.83209999999997</v>
      </c>
      <c r="L34">
        <v>653.11180000000002</v>
      </c>
      <c r="M34">
        <v>45</v>
      </c>
      <c r="N34">
        <v>118.125</v>
      </c>
      <c r="O34">
        <v>123.66562500000001</v>
      </c>
      <c r="P34">
        <v>118.5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11.661683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8.8740000000000006</v>
      </c>
      <c r="AG34">
        <v>15.9132</v>
      </c>
      <c r="AH34">
        <v>56.82</v>
      </c>
      <c r="AI34">
        <v>5.0919999999999996</v>
      </c>
      <c r="AJ34">
        <v>0</v>
      </c>
      <c r="AK34">
        <v>51.5214</v>
      </c>
      <c r="AL34">
        <v>46.48</v>
      </c>
      <c r="AM34">
        <v>0</v>
      </c>
      <c r="AN34">
        <v>0.66954999999999998</v>
      </c>
      <c r="AO34">
        <v>8.1143999999999998</v>
      </c>
      <c r="AP34">
        <v>3.0743999999999998</v>
      </c>
      <c r="AQ34">
        <v>17.388000000000002</v>
      </c>
      <c r="AR34">
        <v>50.783999999999999</v>
      </c>
      <c r="AS34">
        <v>33.091920000000002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2863.0876659999999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485.42</v>
      </c>
      <c r="L35">
        <v>503</v>
      </c>
      <c r="M35">
        <v>45</v>
      </c>
      <c r="N35">
        <v>118.125</v>
      </c>
      <c r="O35">
        <v>123.66562500000001</v>
      </c>
      <c r="P35">
        <v>118.5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11.661683</v>
      </c>
      <c r="W35">
        <v>46.399079999999998</v>
      </c>
      <c r="X35">
        <v>147.515624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45.546500000000002</v>
      </c>
      <c r="AF35">
        <v>8.8740000000000006</v>
      </c>
      <c r="AG35">
        <v>15.9132</v>
      </c>
      <c r="AH35">
        <v>56.82</v>
      </c>
      <c r="AI35">
        <v>2.5459999999999998</v>
      </c>
      <c r="AJ35">
        <v>0</v>
      </c>
      <c r="AK35">
        <v>51.5214</v>
      </c>
      <c r="AL35">
        <v>34.86</v>
      </c>
      <c r="AM35">
        <v>0</v>
      </c>
      <c r="AN35">
        <v>0.66954999999999998</v>
      </c>
      <c r="AO35">
        <v>8.0261999999999993</v>
      </c>
      <c r="AP35">
        <v>3.0743999999999998</v>
      </c>
      <c r="AQ35">
        <v>17.388000000000002</v>
      </c>
      <c r="AR35">
        <v>50.783999999999999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2533.6711730000002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514.98</v>
      </c>
      <c r="L36">
        <v>403</v>
      </c>
      <c r="M36">
        <v>45</v>
      </c>
      <c r="N36">
        <v>118.125</v>
      </c>
      <c r="O36">
        <v>123.66562500000001</v>
      </c>
      <c r="P36">
        <v>118.5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11.661683</v>
      </c>
      <c r="W36">
        <v>46.399079999999998</v>
      </c>
      <c r="X36">
        <v>147.515624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45.546500000000002</v>
      </c>
      <c r="AF36">
        <v>8.8740000000000006</v>
      </c>
      <c r="AG36">
        <v>15.9132</v>
      </c>
      <c r="AH36">
        <v>56.82</v>
      </c>
      <c r="AI36">
        <v>0</v>
      </c>
      <c r="AJ36">
        <v>0</v>
      </c>
      <c r="AK36">
        <v>51.5214</v>
      </c>
      <c r="AL36">
        <v>34.86</v>
      </c>
      <c r="AM36">
        <v>0</v>
      </c>
      <c r="AN36">
        <v>0.66954999999999998</v>
      </c>
      <c r="AO36">
        <v>8.0261999999999993</v>
      </c>
      <c r="AP36">
        <v>3.0743999999999998</v>
      </c>
      <c r="AQ36">
        <v>17.388000000000002</v>
      </c>
      <c r="AR36">
        <v>50.783999999999999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2460.6851730000003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501.19</v>
      </c>
      <c r="L37">
        <v>378</v>
      </c>
      <c r="M37">
        <v>45</v>
      </c>
      <c r="N37">
        <v>118.125</v>
      </c>
      <c r="O37">
        <v>123.66562500000001</v>
      </c>
      <c r="P37">
        <v>118.5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11.661683</v>
      </c>
      <c r="W37">
        <v>46.399079999999998</v>
      </c>
      <c r="X37">
        <v>147.515624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45.546500000000002</v>
      </c>
      <c r="AF37">
        <v>8.8740000000000006</v>
      </c>
      <c r="AG37">
        <v>15.9132</v>
      </c>
      <c r="AH37">
        <v>56.82</v>
      </c>
      <c r="AI37">
        <v>0</v>
      </c>
      <c r="AJ37">
        <v>0</v>
      </c>
      <c r="AK37">
        <v>51.5214</v>
      </c>
      <c r="AL37">
        <v>34.86</v>
      </c>
      <c r="AM37">
        <v>0</v>
      </c>
      <c r="AN37">
        <v>0.66954999999999998</v>
      </c>
      <c r="AO37">
        <v>8.0261999999999993</v>
      </c>
      <c r="AP37">
        <v>3.0743999999999998</v>
      </c>
      <c r="AQ37">
        <v>15.561</v>
      </c>
      <c r="AR37">
        <v>50.783999999999999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2420.0681730000001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456.92</v>
      </c>
      <c r="L38">
        <v>378</v>
      </c>
      <c r="M38">
        <v>45</v>
      </c>
      <c r="N38">
        <v>118.125</v>
      </c>
      <c r="O38">
        <v>123.66562500000001</v>
      </c>
      <c r="P38">
        <v>118.5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11.661683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45.546500000000002</v>
      </c>
      <c r="AF38">
        <v>8.8740000000000006</v>
      </c>
      <c r="AG38">
        <v>15.9132</v>
      </c>
      <c r="AH38">
        <v>56.82</v>
      </c>
      <c r="AI38">
        <v>0</v>
      </c>
      <c r="AJ38">
        <v>0</v>
      </c>
      <c r="AK38">
        <v>51.5214</v>
      </c>
      <c r="AL38">
        <v>34.86</v>
      </c>
      <c r="AM38">
        <v>0</v>
      </c>
      <c r="AN38">
        <v>0.66954999999999998</v>
      </c>
      <c r="AO38">
        <v>8.0261999999999993</v>
      </c>
      <c r="AP38">
        <v>3.0743999999999998</v>
      </c>
      <c r="AQ38">
        <v>15.561</v>
      </c>
      <c r="AR38">
        <v>50.783999999999999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2375.7981730000001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527.66</v>
      </c>
      <c r="L39">
        <v>378</v>
      </c>
      <c r="M39">
        <v>45</v>
      </c>
      <c r="N39">
        <v>118.125</v>
      </c>
      <c r="O39">
        <v>123.66562500000001</v>
      </c>
      <c r="P39">
        <v>118.5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11.661683</v>
      </c>
      <c r="W39">
        <v>46.399079999999998</v>
      </c>
      <c r="X39">
        <v>147.515624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18.229800000000001</v>
      </c>
      <c r="AE39">
        <v>45.546500000000002</v>
      </c>
      <c r="AF39">
        <v>8.8740000000000006</v>
      </c>
      <c r="AG39">
        <v>15.9132</v>
      </c>
      <c r="AH39">
        <v>56.82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0.66954999999999998</v>
      </c>
      <c r="AO39">
        <v>8.0261999999999993</v>
      </c>
      <c r="AP39">
        <v>3.0743999999999998</v>
      </c>
      <c r="AQ39">
        <v>9.1349999999999998</v>
      </c>
      <c r="AR39">
        <v>53.543999999999997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2442.8721730000002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562.67999999999995</v>
      </c>
      <c r="L40">
        <v>399.61680000000001</v>
      </c>
      <c r="M40">
        <v>45</v>
      </c>
      <c r="N40">
        <v>118.125</v>
      </c>
      <c r="O40">
        <v>123.66562500000001</v>
      </c>
      <c r="P40">
        <v>118.5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11.661683</v>
      </c>
      <c r="W40">
        <v>46.399079999999998</v>
      </c>
      <c r="X40">
        <v>147.515624</v>
      </c>
      <c r="Y40">
        <v>0</v>
      </c>
      <c r="Z40">
        <v>6.5537999999999998</v>
      </c>
      <c r="AA40">
        <v>0</v>
      </c>
      <c r="AB40">
        <v>39.510120000000001</v>
      </c>
      <c r="AC40">
        <v>19.35568</v>
      </c>
      <c r="AD40">
        <v>18.229800000000001</v>
      </c>
      <c r="AE40">
        <v>45.546500000000002</v>
      </c>
      <c r="AF40">
        <v>8.8740000000000006</v>
      </c>
      <c r="AG40">
        <v>15.9132</v>
      </c>
      <c r="AH40">
        <v>56.82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0.66954999999999998</v>
      </c>
      <c r="AO40">
        <v>8.0261999999999993</v>
      </c>
      <c r="AP40">
        <v>3.0743999999999998</v>
      </c>
      <c r="AQ40">
        <v>6.048</v>
      </c>
      <c r="AR40">
        <v>53.543999999999997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2486.714845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592.33789999999999</v>
      </c>
      <c r="L41">
        <v>399.61680000000001</v>
      </c>
      <c r="M41">
        <v>45</v>
      </c>
      <c r="N41">
        <v>118.125</v>
      </c>
      <c r="O41">
        <v>123.66562500000001</v>
      </c>
      <c r="P41">
        <v>118.5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11.661683</v>
      </c>
      <c r="W41">
        <v>46.399079999999998</v>
      </c>
      <c r="X41">
        <v>147.515624</v>
      </c>
      <c r="Y41">
        <v>0</v>
      </c>
      <c r="Z41">
        <v>6.5537999999999998</v>
      </c>
      <c r="AA41">
        <v>0</v>
      </c>
      <c r="AB41">
        <v>26.260100000000001</v>
      </c>
      <c r="AC41">
        <v>19.35568</v>
      </c>
      <c r="AD41">
        <v>18.229800000000001</v>
      </c>
      <c r="AE41">
        <v>45.546500000000002</v>
      </c>
      <c r="AF41">
        <v>8.8740000000000006</v>
      </c>
      <c r="AG41">
        <v>15.9132</v>
      </c>
      <c r="AH41">
        <v>56.82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0.66954999999999998</v>
      </c>
      <c r="AO41">
        <v>7.8792</v>
      </c>
      <c r="AP41">
        <v>3.0743999999999998</v>
      </c>
      <c r="AQ41">
        <v>0</v>
      </c>
      <c r="AR41">
        <v>53.543999999999997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2496.927725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592.33789999999999</v>
      </c>
      <c r="L42">
        <v>399.61680000000001</v>
      </c>
      <c r="M42">
        <v>45</v>
      </c>
      <c r="N42">
        <v>118.125</v>
      </c>
      <c r="O42">
        <v>123.66562500000001</v>
      </c>
      <c r="P42">
        <v>118.5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11.661683</v>
      </c>
      <c r="W42">
        <v>46.399079999999998</v>
      </c>
      <c r="X42">
        <v>147.515624</v>
      </c>
      <c r="Y42">
        <v>0</v>
      </c>
      <c r="Z42">
        <v>6.5537999999999998</v>
      </c>
      <c r="AA42">
        <v>0</v>
      </c>
      <c r="AB42">
        <v>26.260100000000001</v>
      </c>
      <c r="AC42">
        <v>19.35568</v>
      </c>
      <c r="AD42">
        <v>18.229800000000001</v>
      </c>
      <c r="AE42">
        <v>45.546500000000002</v>
      </c>
      <c r="AF42">
        <v>8.8740000000000006</v>
      </c>
      <c r="AG42">
        <v>15.9132</v>
      </c>
      <c r="AH42">
        <v>56.82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0.66954999999999998</v>
      </c>
      <c r="AO42">
        <v>7.8792</v>
      </c>
      <c r="AP42">
        <v>3.0743999999999998</v>
      </c>
      <c r="AQ42">
        <v>0</v>
      </c>
      <c r="AR42">
        <v>53.543999999999997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2496.927725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592.33789999999999</v>
      </c>
      <c r="L43">
        <v>399.61680000000001</v>
      </c>
      <c r="M43">
        <v>45</v>
      </c>
      <c r="N43">
        <v>118.125</v>
      </c>
      <c r="O43">
        <v>123.66562500000001</v>
      </c>
      <c r="P43">
        <v>118.5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11.661683</v>
      </c>
      <c r="W43">
        <v>46.399079999999998</v>
      </c>
      <c r="X43">
        <v>147.515624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45.546500000000002</v>
      </c>
      <c r="AF43">
        <v>8.8740000000000006</v>
      </c>
      <c r="AG43">
        <v>15.9132</v>
      </c>
      <c r="AH43">
        <v>56.82</v>
      </c>
      <c r="AI43">
        <v>0</v>
      </c>
      <c r="AJ43">
        <v>0</v>
      </c>
      <c r="AK43">
        <v>51.5214</v>
      </c>
      <c r="AL43">
        <v>34.86</v>
      </c>
      <c r="AM43">
        <v>0</v>
      </c>
      <c r="AN43">
        <v>0.66954999999999998</v>
      </c>
      <c r="AO43">
        <v>7.9085999999999999</v>
      </c>
      <c r="AP43">
        <v>3.0743999999999998</v>
      </c>
      <c r="AQ43">
        <v>0</v>
      </c>
      <c r="AR43">
        <v>50.783999999999999</v>
      </c>
      <c r="AS43">
        <v>33.091920000000002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2495.3916620000005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592.33789999999999</v>
      </c>
      <c r="L44">
        <v>399.61680000000001</v>
      </c>
      <c r="M44">
        <v>45</v>
      </c>
      <c r="N44">
        <v>118.125</v>
      </c>
      <c r="O44">
        <v>123.66562500000001</v>
      </c>
      <c r="P44">
        <v>118.5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11.661683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45.546500000000002</v>
      </c>
      <c r="AF44">
        <v>8.8740000000000006</v>
      </c>
      <c r="AG44">
        <v>15.9132</v>
      </c>
      <c r="AH44">
        <v>56.82</v>
      </c>
      <c r="AI44">
        <v>0</v>
      </c>
      <c r="AJ44">
        <v>0</v>
      </c>
      <c r="AK44">
        <v>51.5214</v>
      </c>
      <c r="AL44">
        <v>34.86</v>
      </c>
      <c r="AM44">
        <v>0</v>
      </c>
      <c r="AN44">
        <v>0.66954999999999998</v>
      </c>
      <c r="AO44">
        <v>7.9085999999999999</v>
      </c>
      <c r="AP44">
        <v>3.0743999999999998</v>
      </c>
      <c r="AQ44">
        <v>0</v>
      </c>
      <c r="AR44">
        <v>50.783999999999999</v>
      </c>
      <c r="AS44">
        <v>33.091920000000002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2495.3916620000005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592.33789999999999</v>
      </c>
      <c r="L45">
        <v>357</v>
      </c>
      <c r="M45">
        <v>45</v>
      </c>
      <c r="N45">
        <v>118.125</v>
      </c>
      <c r="O45">
        <v>123.66562500000001</v>
      </c>
      <c r="P45">
        <v>118.5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11.661683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9.1149000000000004</v>
      </c>
      <c r="AE45">
        <v>45.546500000000002</v>
      </c>
      <c r="AF45">
        <v>8.8740000000000006</v>
      </c>
      <c r="AG45">
        <v>15.9132</v>
      </c>
      <c r="AH45">
        <v>56.82</v>
      </c>
      <c r="AI45">
        <v>0</v>
      </c>
      <c r="AJ45">
        <v>0</v>
      </c>
      <c r="AK45">
        <v>51.5214</v>
      </c>
      <c r="AL45">
        <v>34.86</v>
      </c>
      <c r="AM45">
        <v>0</v>
      </c>
      <c r="AN45">
        <v>0.66954999999999998</v>
      </c>
      <c r="AO45">
        <v>7.9085999999999999</v>
      </c>
      <c r="AP45">
        <v>3.0743999999999998</v>
      </c>
      <c r="AQ45">
        <v>0</v>
      </c>
      <c r="AR45">
        <v>50.783999999999999</v>
      </c>
      <c r="AS45">
        <v>33.091920000000002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2443.6599620000006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592.33789999999999</v>
      </c>
      <c r="L46">
        <v>482</v>
      </c>
      <c r="M46">
        <v>45</v>
      </c>
      <c r="N46">
        <v>118.125</v>
      </c>
      <c r="O46">
        <v>123.66562500000001</v>
      </c>
      <c r="P46">
        <v>118.5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11.661683</v>
      </c>
      <c r="W46">
        <v>46.399079999999998</v>
      </c>
      <c r="X46">
        <v>147.515624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9.1149000000000004</v>
      </c>
      <c r="AE46">
        <v>45.546500000000002</v>
      </c>
      <c r="AF46">
        <v>8.8740000000000006</v>
      </c>
      <c r="AG46">
        <v>15.9132</v>
      </c>
      <c r="AH46">
        <v>56.82</v>
      </c>
      <c r="AI46">
        <v>0</v>
      </c>
      <c r="AJ46">
        <v>0</v>
      </c>
      <c r="AK46">
        <v>51.5214</v>
      </c>
      <c r="AL46">
        <v>34.86</v>
      </c>
      <c r="AM46">
        <v>0</v>
      </c>
      <c r="AN46">
        <v>0.66954999999999998</v>
      </c>
      <c r="AO46">
        <v>7.9085999999999999</v>
      </c>
      <c r="AP46">
        <v>3.0743999999999998</v>
      </c>
      <c r="AQ46">
        <v>0</v>
      </c>
      <c r="AR46">
        <v>50.783999999999999</v>
      </c>
      <c r="AS46">
        <v>33.091920000000002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2568.6599620000006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656.74680000000001</v>
      </c>
      <c r="L47">
        <v>653.11180000000002</v>
      </c>
      <c r="M47">
        <v>45</v>
      </c>
      <c r="N47">
        <v>118.125</v>
      </c>
      <c r="O47">
        <v>123.66562500000001</v>
      </c>
      <c r="P47">
        <v>118.5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11.661683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9.1149000000000004</v>
      </c>
      <c r="AE47">
        <v>45.546500000000002</v>
      </c>
      <c r="AF47">
        <v>8.8740000000000006</v>
      </c>
      <c r="AG47">
        <v>15.9132</v>
      </c>
      <c r="AH47">
        <v>61.555</v>
      </c>
      <c r="AI47">
        <v>0</v>
      </c>
      <c r="AJ47">
        <v>0</v>
      </c>
      <c r="AK47">
        <v>51.5214</v>
      </c>
      <c r="AL47">
        <v>34.86</v>
      </c>
      <c r="AM47">
        <v>0</v>
      </c>
      <c r="AN47">
        <v>0.66954999999999998</v>
      </c>
      <c r="AO47">
        <v>7.9085999999999999</v>
      </c>
      <c r="AP47">
        <v>3.0743999999999998</v>
      </c>
      <c r="AQ47">
        <v>0</v>
      </c>
      <c r="AR47">
        <v>50.783999999999999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2807.7211250000005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656.74680000000001</v>
      </c>
      <c r="L48">
        <v>653.11180000000002</v>
      </c>
      <c r="M48">
        <v>45</v>
      </c>
      <c r="N48">
        <v>118.125</v>
      </c>
      <c r="O48">
        <v>123.66562500000001</v>
      </c>
      <c r="P48">
        <v>118.5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11.661683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9.1149000000000004</v>
      </c>
      <c r="AE48">
        <v>45.546500000000002</v>
      </c>
      <c r="AF48">
        <v>8.8740000000000006</v>
      </c>
      <c r="AG48">
        <v>15.9132</v>
      </c>
      <c r="AH48">
        <v>61.555</v>
      </c>
      <c r="AI48">
        <v>0</v>
      </c>
      <c r="AJ48">
        <v>0</v>
      </c>
      <c r="AK48">
        <v>51.5214</v>
      </c>
      <c r="AL48">
        <v>34.86</v>
      </c>
      <c r="AM48">
        <v>0</v>
      </c>
      <c r="AN48">
        <v>0.66954999999999998</v>
      </c>
      <c r="AO48">
        <v>7.9085999999999999</v>
      </c>
      <c r="AP48">
        <v>3.0743999999999998</v>
      </c>
      <c r="AQ48">
        <v>0</v>
      </c>
      <c r="AR48">
        <v>50.783999999999999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2807.7211250000005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647.33789999999999</v>
      </c>
      <c r="L49">
        <v>624.61680000000001</v>
      </c>
      <c r="M49">
        <v>45</v>
      </c>
      <c r="N49">
        <v>118.125</v>
      </c>
      <c r="O49">
        <v>123.66562500000001</v>
      </c>
      <c r="P49">
        <v>118.5</v>
      </c>
      <c r="Q49">
        <v>10.56</v>
      </c>
      <c r="R49">
        <v>42.390099999999997</v>
      </c>
      <c r="S49">
        <v>26.3901</v>
      </c>
      <c r="T49">
        <v>0</v>
      </c>
      <c r="U49">
        <v>418.77</v>
      </c>
      <c r="V49">
        <v>11.661683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45.546500000000002</v>
      </c>
      <c r="AF49">
        <v>8.8740000000000006</v>
      </c>
      <c r="AG49">
        <v>15.9132</v>
      </c>
      <c r="AH49">
        <v>61.555</v>
      </c>
      <c r="AI49">
        <v>0</v>
      </c>
      <c r="AJ49">
        <v>0</v>
      </c>
      <c r="AK49">
        <v>51.5214</v>
      </c>
      <c r="AL49">
        <v>34.86</v>
      </c>
      <c r="AM49">
        <v>0</v>
      </c>
      <c r="AN49">
        <v>0.66954999999999998</v>
      </c>
      <c r="AO49">
        <v>7.9673999999999996</v>
      </c>
      <c r="AP49">
        <v>3.0743999999999998</v>
      </c>
      <c r="AQ49">
        <v>0</v>
      </c>
      <c r="AR49">
        <v>50.783999999999999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2747.0014849999998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647.33789999999999</v>
      </c>
      <c r="L50">
        <v>624.61680000000001</v>
      </c>
      <c r="M50">
        <v>45</v>
      </c>
      <c r="N50">
        <v>118.125</v>
      </c>
      <c r="O50">
        <v>123.66562500000001</v>
      </c>
      <c r="P50">
        <v>118.5</v>
      </c>
      <c r="Q50">
        <v>10.56</v>
      </c>
      <c r="R50">
        <v>42.390099999999997</v>
      </c>
      <c r="S50">
        <v>26.3901</v>
      </c>
      <c r="T50">
        <v>0</v>
      </c>
      <c r="U50">
        <v>418.77</v>
      </c>
      <c r="V50">
        <v>11.661683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45.546500000000002</v>
      </c>
      <c r="AF50">
        <v>8.8740000000000006</v>
      </c>
      <c r="AG50">
        <v>15.9132</v>
      </c>
      <c r="AH50">
        <v>61.555</v>
      </c>
      <c r="AI50">
        <v>0</v>
      </c>
      <c r="AJ50">
        <v>0</v>
      </c>
      <c r="AK50">
        <v>51.5214</v>
      </c>
      <c r="AL50">
        <v>34.86</v>
      </c>
      <c r="AM50">
        <v>0</v>
      </c>
      <c r="AN50">
        <v>0.66954999999999998</v>
      </c>
      <c r="AO50">
        <v>7.9673999999999996</v>
      </c>
      <c r="AP50">
        <v>3.0743999999999998</v>
      </c>
      <c r="AQ50">
        <v>0</v>
      </c>
      <c r="AR50">
        <v>50.783999999999999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2747.0014849999998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647.33789999999999</v>
      </c>
      <c r="L51">
        <v>624.61680000000001</v>
      </c>
      <c r="M51">
        <v>45</v>
      </c>
      <c r="N51">
        <v>118.125</v>
      </c>
      <c r="O51">
        <v>123.66562500000001</v>
      </c>
      <c r="P51">
        <v>118.5</v>
      </c>
      <c r="Q51">
        <v>10.56</v>
      </c>
      <c r="R51">
        <v>42.390099999999997</v>
      </c>
      <c r="S51">
        <v>26.3901</v>
      </c>
      <c r="T51">
        <v>0</v>
      </c>
      <c r="U51">
        <v>418.77</v>
      </c>
      <c r="V51">
        <v>11.661683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45.546500000000002</v>
      </c>
      <c r="AF51">
        <v>8.8740000000000006</v>
      </c>
      <c r="AG51">
        <v>15.9132</v>
      </c>
      <c r="AH51">
        <v>61.555</v>
      </c>
      <c r="AI51">
        <v>0</v>
      </c>
      <c r="AJ51">
        <v>0</v>
      </c>
      <c r="AK51">
        <v>51.5214</v>
      </c>
      <c r="AL51">
        <v>34.86</v>
      </c>
      <c r="AM51">
        <v>0</v>
      </c>
      <c r="AN51">
        <v>0.66954999999999998</v>
      </c>
      <c r="AO51">
        <v>7.9673999999999996</v>
      </c>
      <c r="AP51">
        <v>3.0743999999999998</v>
      </c>
      <c r="AQ51">
        <v>0</v>
      </c>
      <c r="AR51">
        <v>50.783999999999999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2747.0014849999998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647.33789999999999</v>
      </c>
      <c r="L52">
        <v>624.61680000000001</v>
      </c>
      <c r="M52">
        <v>45</v>
      </c>
      <c r="N52">
        <v>118.125</v>
      </c>
      <c r="O52">
        <v>123.66562500000001</v>
      </c>
      <c r="P52">
        <v>118.5</v>
      </c>
      <c r="Q52">
        <v>10.56</v>
      </c>
      <c r="R52">
        <v>42.390099999999997</v>
      </c>
      <c r="S52">
        <v>26.3901</v>
      </c>
      <c r="T52">
        <v>0</v>
      </c>
      <c r="U52">
        <v>418.77</v>
      </c>
      <c r="V52">
        <v>11.661683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45.546500000000002</v>
      </c>
      <c r="AF52">
        <v>8.8740000000000006</v>
      </c>
      <c r="AG52">
        <v>15.9132</v>
      </c>
      <c r="AH52">
        <v>61.555</v>
      </c>
      <c r="AI52">
        <v>0</v>
      </c>
      <c r="AJ52">
        <v>0</v>
      </c>
      <c r="AK52">
        <v>51.5214</v>
      </c>
      <c r="AL52">
        <v>34.86</v>
      </c>
      <c r="AM52">
        <v>0</v>
      </c>
      <c r="AN52">
        <v>0.66954999999999998</v>
      </c>
      <c r="AO52">
        <v>7.9673999999999996</v>
      </c>
      <c r="AP52">
        <v>3.0743999999999998</v>
      </c>
      <c r="AQ52">
        <v>6.048</v>
      </c>
      <c r="AR52">
        <v>50.783999999999999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2753.0494849999995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647.33789999999999</v>
      </c>
      <c r="L53">
        <v>624.61680000000001</v>
      </c>
      <c r="M53">
        <v>45</v>
      </c>
      <c r="N53">
        <v>118.125</v>
      </c>
      <c r="O53">
        <v>123.66562500000001</v>
      </c>
      <c r="P53">
        <v>118.5</v>
      </c>
      <c r="Q53">
        <v>10.56</v>
      </c>
      <c r="R53">
        <v>42.390099999999997</v>
      </c>
      <c r="S53">
        <v>26.3901</v>
      </c>
      <c r="T53">
        <v>0</v>
      </c>
      <c r="U53">
        <v>418.77</v>
      </c>
      <c r="V53">
        <v>11.661683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45.546500000000002</v>
      </c>
      <c r="AF53">
        <v>8.8740000000000006</v>
      </c>
      <c r="AG53">
        <v>15.9132</v>
      </c>
      <c r="AH53">
        <v>61.555</v>
      </c>
      <c r="AI53">
        <v>0</v>
      </c>
      <c r="AJ53">
        <v>0</v>
      </c>
      <c r="AK53">
        <v>51.5214</v>
      </c>
      <c r="AL53">
        <v>34.86</v>
      </c>
      <c r="AM53">
        <v>0</v>
      </c>
      <c r="AN53">
        <v>0.66954999999999998</v>
      </c>
      <c r="AO53">
        <v>8.2614000000000001</v>
      </c>
      <c r="AP53">
        <v>3.0743999999999998</v>
      </c>
      <c r="AQ53">
        <v>9.1349999999999998</v>
      </c>
      <c r="AR53">
        <v>50.783999999999999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2756.4304849999999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647.33789999999999</v>
      </c>
      <c r="L54">
        <v>624.61680000000001</v>
      </c>
      <c r="M54">
        <v>45</v>
      </c>
      <c r="N54">
        <v>118.125</v>
      </c>
      <c r="O54">
        <v>123.66562500000001</v>
      </c>
      <c r="P54">
        <v>118.5</v>
      </c>
      <c r="Q54">
        <v>10.56</v>
      </c>
      <c r="R54">
        <v>42.390099999999997</v>
      </c>
      <c r="S54">
        <v>26.3901</v>
      </c>
      <c r="T54">
        <v>0</v>
      </c>
      <c r="U54">
        <v>418.77</v>
      </c>
      <c r="V54">
        <v>11.661683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45.546500000000002</v>
      </c>
      <c r="AF54">
        <v>8.8740000000000006</v>
      </c>
      <c r="AG54">
        <v>15.9132</v>
      </c>
      <c r="AH54">
        <v>61.555</v>
      </c>
      <c r="AI54">
        <v>0</v>
      </c>
      <c r="AJ54">
        <v>0</v>
      </c>
      <c r="AK54">
        <v>51.5214</v>
      </c>
      <c r="AL54">
        <v>34.86</v>
      </c>
      <c r="AM54">
        <v>0</v>
      </c>
      <c r="AN54">
        <v>0.66954999999999998</v>
      </c>
      <c r="AO54">
        <v>8.2614000000000001</v>
      </c>
      <c r="AP54">
        <v>3.0743999999999998</v>
      </c>
      <c r="AQ54">
        <v>15.561</v>
      </c>
      <c r="AR54">
        <v>50.783999999999999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2762.8564849999998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647.33789999999999</v>
      </c>
      <c r="L55">
        <v>474.61680000000001</v>
      </c>
      <c r="M55">
        <v>45</v>
      </c>
      <c r="N55">
        <v>118.125</v>
      </c>
      <c r="O55">
        <v>123.66562500000001</v>
      </c>
      <c r="P55">
        <v>118.5</v>
      </c>
      <c r="Q55">
        <v>10.56</v>
      </c>
      <c r="R55">
        <v>42.390099999999997</v>
      </c>
      <c r="S55">
        <v>26.3901</v>
      </c>
      <c r="T55">
        <v>0</v>
      </c>
      <c r="U55">
        <v>418.77</v>
      </c>
      <c r="V55">
        <v>11.661683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9.1149000000000004</v>
      </c>
      <c r="AE55">
        <v>45.546500000000002</v>
      </c>
      <c r="AF55">
        <v>8.8740000000000006</v>
      </c>
      <c r="AG55">
        <v>15.9132</v>
      </c>
      <c r="AH55">
        <v>61.555</v>
      </c>
      <c r="AI55">
        <v>0</v>
      </c>
      <c r="AJ55">
        <v>0</v>
      </c>
      <c r="AK55">
        <v>51.5214</v>
      </c>
      <c r="AL55">
        <v>34.86</v>
      </c>
      <c r="AM55">
        <v>10.557359999999999</v>
      </c>
      <c r="AN55">
        <v>0.66954999999999998</v>
      </c>
      <c r="AO55">
        <v>8.2614000000000001</v>
      </c>
      <c r="AP55">
        <v>3.0743999999999998</v>
      </c>
      <c r="AQ55">
        <v>18.27</v>
      </c>
      <c r="AR55">
        <v>50.783999999999999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2626.1228449999999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647.33789999999999</v>
      </c>
      <c r="L56">
        <v>624.61680000000001</v>
      </c>
      <c r="M56">
        <v>45</v>
      </c>
      <c r="N56">
        <v>118.125</v>
      </c>
      <c r="O56">
        <v>123.66562500000001</v>
      </c>
      <c r="P56">
        <v>118.5</v>
      </c>
      <c r="Q56">
        <v>10.56</v>
      </c>
      <c r="R56">
        <v>42.390099999999997</v>
      </c>
      <c r="S56">
        <v>26.3901</v>
      </c>
      <c r="T56">
        <v>0</v>
      </c>
      <c r="U56">
        <v>418.77</v>
      </c>
      <c r="V56">
        <v>11.661683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45.546500000000002</v>
      </c>
      <c r="AF56">
        <v>8.8740000000000006</v>
      </c>
      <c r="AG56">
        <v>15.9132</v>
      </c>
      <c r="AH56">
        <v>61.555</v>
      </c>
      <c r="AI56">
        <v>0</v>
      </c>
      <c r="AJ56">
        <v>0</v>
      </c>
      <c r="AK56">
        <v>51.5214</v>
      </c>
      <c r="AL56">
        <v>34.86</v>
      </c>
      <c r="AM56">
        <v>10.557359999999999</v>
      </c>
      <c r="AN56">
        <v>0.66954999999999998</v>
      </c>
      <c r="AO56">
        <v>8.2614000000000001</v>
      </c>
      <c r="AP56">
        <v>3.0743999999999998</v>
      </c>
      <c r="AQ56">
        <v>18.27</v>
      </c>
      <c r="AR56">
        <v>50.783999999999999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2776.1228449999994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677.37109999999996</v>
      </c>
      <c r="L57">
        <v>624.61680000000001</v>
      </c>
      <c r="M57">
        <v>45</v>
      </c>
      <c r="N57">
        <v>118.125</v>
      </c>
      <c r="O57">
        <v>123.66562500000001</v>
      </c>
      <c r="P57">
        <v>118.5</v>
      </c>
      <c r="Q57">
        <v>10.56</v>
      </c>
      <c r="R57">
        <v>42.390099999999997</v>
      </c>
      <c r="S57">
        <v>26.3901</v>
      </c>
      <c r="T57">
        <v>0</v>
      </c>
      <c r="U57">
        <v>418.77</v>
      </c>
      <c r="V57">
        <v>11.661683</v>
      </c>
      <c r="W57">
        <v>46.399079999999998</v>
      </c>
      <c r="X57">
        <v>147.515624</v>
      </c>
      <c r="Y57">
        <v>0</v>
      </c>
      <c r="Z57">
        <v>13.1076</v>
      </c>
      <c r="AA57">
        <v>0</v>
      </c>
      <c r="AB57">
        <v>13.0634</v>
      </c>
      <c r="AC57">
        <v>9.6778399999999998</v>
      </c>
      <c r="AD57">
        <v>9.1149000000000004</v>
      </c>
      <c r="AE57">
        <v>45.546500000000002</v>
      </c>
      <c r="AF57">
        <v>8.8740000000000006</v>
      </c>
      <c r="AG57">
        <v>15.9132</v>
      </c>
      <c r="AH57">
        <v>61.555</v>
      </c>
      <c r="AI57">
        <v>0</v>
      </c>
      <c r="AJ57">
        <v>0</v>
      </c>
      <c r="AK57">
        <v>51.5214</v>
      </c>
      <c r="AL57">
        <v>34.86</v>
      </c>
      <c r="AM57">
        <v>10.557359999999999</v>
      </c>
      <c r="AN57">
        <v>0.66954999999999998</v>
      </c>
      <c r="AO57">
        <v>8.2614000000000001</v>
      </c>
      <c r="AP57">
        <v>3.0743999999999998</v>
      </c>
      <c r="AQ57">
        <v>18.27</v>
      </c>
      <c r="AR57">
        <v>50.783999999999999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2812.7098449999994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677.37109999999996</v>
      </c>
      <c r="L58">
        <v>653.11180000000002</v>
      </c>
      <c r="M58">
        <v>45</v>
      </c>
      <c r="N58">
        <v>118.125</v>
      </c>
      <c r="O58">
        <v>123.66562500000001</v>
      </c>
      <c r="P58">
        <v>118.5</v>
      </c>
      <c r="Q58">
        <v>10.56</v>
      </c>
      <c r="R58">
        <v>42.390099999999997</v>
      </c>
      <c r="S58">
        <v>26.3901</v>
      </c>
      <c r="T58">
        <v>0</v>
      </c>
      <c r="U58">
        <v>418.77</v>
      </c>
      <c r="V58">
        <v>11.661683</v>
      </c>
      <c r="W58">
        <v>46.399079999999998</v>
      </c>
      <c r="X58">
        <v>147.515624</v>
      </c>
      <c r="Y58">
        <v>0</v>
      </c>
      <c r="Z58">
        <v>13.1076</v>
      </c>
      <c r="AA58">
        <v>0</v>
      </c>
      <c r="AB58">
        <v>13.0634</v>
      </c>
      <c r="AC58">
        <v>9.6778399999999998</v>
      </c>
      <c r="AD58">
        <v>9.1149000000000004</v>
      </c>
      <c r="AE58">
        <v>45.546500000000002</v>
      </c>
      <c r="AF58">
        <v>8.8740000000000006</v>
      </c>
      <c r="AG58">
        <v>15.9132</v>
      </c>
      <c r="AH58">
        <v>61.555</v>
      </c>
      <c r="AI58">
        <v>0</v>
      </c>
      <c r="AJ58">
        <v>0</v>
      </c>
      <c r="AK58">
        <v>51.5214</v>
      </c>
      <c r="AL58">
        <v>34.86</v>
      </c>
      <c r="AM58">
        <v>10.557359999999999</v>
      </c>
      <c r="AN58">
        <v>0.66954999999999998</v>
      </c>
      <c r="AO58">
        <v>8.2614000000000001</v>
      </c>
      <c r="AP58">
        <v>3.0743999999999998</v>
      </c>
      <c r="AQ58">
        <v>27.405000000000001</v>
      </c>
      <c r="AR58">
        <v>50.783999999999999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2850.3398449999995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686.77995699999997</v>
      </c>
      <c r="L59">
        <v>653.11180000000002</v>
      </c>
      <c r="M59">
        <v>45</v>
      </c>
      <c r="N59">
        <v>118.125</v>
      </c>
      <c r="O59">
        <v>123.66562500000001</v>
      </c>
      <c r="P59">
        <v>118.5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11.661683</v>
      </c>
      <c r="W59">
        <v>46.399079999999998</v>
      </c>
      <c r="X59">
        <v>147.515624</v>
      </c>
      <c r="Y59">
        <v>0</v>
      </c>
      <c r="Z59">
        <v>13.1076</v>
      </c>
      <c r="AA59">
        <v>11.06</v>
      </c>
      <c r="AB59">
        <v>13.0634</v>
      </c>
      <c r="AC59">
        <v>9.6778399999999998</v>
      </c>
      <c r="AD59">
        <v>9.1149000000000004</v>
      </c>
      <c r="AE59">
        <v>45.546500000000002</v>
      </c>
      <c r="AF59">
        <v>8.8740000000000006</v>
      </c>
      <c r="AG59">
        <v>15.9132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10.557359999999999</v>
      </c>
      <c r="AN59">
        <v>0.66954999999999998</v>
      </c>
      <c r="AO59">
        <v>4.9686000000000003</v>
      </c>
      <c r="AP59">
        <v>3.0743999999999998</v>
      </c>
      <c r="AQ59">
        <v>27.405000000000001</v>
      </c>
      <c r="AR59">
        <v>50.783999999999999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2876.1336019999999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686.77995699999997</v>
      </c>
      <c r="L60">
        <v>653.11180000000002</v>
      </c>
      <c r="M60">
        <v>45</v>
      </c>
      <c r="N60">
        <v>118.125</v>
      </c>
      <c r="O60">
        <v>123.66562500000001</v>
      </c>
      <c r="P60">
        <v>118.5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11.661683</v>
      </c>
      <c r="W60">
        <v>46.399079999999998</v>
      </c>
      <c r="X60">
        <v>147.515624</v>
      </c>
      <c r="Y60">
        <v>0</v>
      </c>
      <c r="Z60">
        <v>13.1076</v>
      </c>
      <c r="AA60">
        <v>14.04936</v>
      </c>
      <c r="AB60">
        <v>13.0634</v>
      </c>
      <c r="AC60">
        <v>9.6778399999999998</v>
      </c>
      <c r="AD60">
        <v>9.1149000000000004</v>
      </c>
      <c r="AE60">
        <v>45.546500000000002</v>
      </c>
      <c r="AF60">
        <v>8.8740000000000006</v>
      </c>
      <c r="AG60">
        <v>15.9132</v>
      </c>
      <c r="AH60">
        <v>70.172700000000006</v>
      </c>
      <c r="AI60">
        <v>0</v>
      </c>
      <c r="AJ60">
        <v>0</v>
      </c>
      <c r="AK60">
        <v>51.5214</v>
      </c>
      <c r="AL60">
        <v>34.86</v>
      </c>
      <c r="AM60">
        <v>10.557359999999999</v>
      </c>
      <c r="AN60">
        <v>0.66954999999999998</v>
      </c>
      <c r="AO60">
        <v>4.9686000000000003</v>
      </c>
      <c r="AP60">
        <v>3.0743999999999998</v>
      </c>
      <c r="AQ60">
        <v>27.405000000000001</v>
      </c>
      <c r="AR60">
        <v>50.783999999999999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2879.1229619999999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686.77995699999997</v>
      </c>
      <c r="L61">
        <v>653.11180000000002</v>
      </c>
      <c r="M61">
        <v>45</v>
      </c>
      <c r="N61">
        <v>118.125</v>
      </c>
      <c r="O61">
        <v>123.66562500000001</v>
      </c>
      <c r="P61">
        <v>118.5</v>
      </c>
      <c r="Q61">
        <v>10.56</v>
      </c>
      <c r="R61">
        <v>42.390099999999997</v>
      </c>
      <c r="S61">
        <v>26.3901</v>
      </c>
      <c r="T61">
        <v>0</v>
      </c>
      <c r="U61">
        <v>416.25</v>
      </c>
      <c r="V61">
        <v>11.661683</v>
      </c>
      <c r="W61">
        <v>46.399079999999998</v>
      </c>
      <c r="X61">
        <v>147.515624</v>
      </c>
      <c r="Y61">
        <v>0</v>
      </c>
      <c r="Z61">
        <v>13.1076</v>
      </c>
      <c r="AA61">
        <v>14.04936</v>
      </c>
      <c r="AB61">
        <v>13.0634</v>
      </c>
      <c r="AC61">
        <v>19.35568</v>
      </c>
      <c r="AD61">
        <v>27.3447</v>
      </c>
      <c r="AE61">
        <v>45.546500000000002</v>
      </c>
      <c r="AF61">
        <v>8.8740000000000006</v>
      </c>
      <c r="AG61">
        <v>15.9132</v>
      </c>
      <c r="AH61">
        <v>70.172700000000006</v>
      </c>
      <c r="AI61">
        <v>0</v>
      </c>
      <c r="AJ61">
        <v>0</v>
      </c>
      <c r="AK61">
        <v>51.5214</v>
      </c>
      <c r="AL61">
        <v>34.86</v>
      </c>
      <c r="AM61">
        <v>10.557359999999999</v>
      </c>
      <c r="AN61">
        <v>0.66954999999999998</v>
      </c>
      <c r="AO61">
        <v>4.9686000000000003</v>
      </c>
      <c r="AP61">
        <v>4.3554000000000004</v>
      </c>
      <c r="AQ61">
        <v>27.405000000000001</v>
      </c>
      <c r="AR61">
        <v>50.783999999999999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2905.7916020000002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686.77995699999997</v>
      </c>
      <c r="L62">
        <v>653.11180000000002</v>
      </c>
      <c r="M62">
        <v>45</v>
      </c>
      <c r="N62">
        <v>118.125</v>
      </c>
      <c r="O62">
        <v>123.66562500000001</v>
      </c>
      <c r="P62">
        <v>118.5</v>
      </c>
      <c r="Q62">
        <v>10.56</v>
      </c>
      <c r="R62">
        <v>42.390099999999997</v>
      </c>
      <c r="S62">
        <v>26.3901</v>
      </c>
      <c r="T62">
        <v>0</v>
      </c>
      <c r="U62">
        <v>416.25</v>
      </c>
      <c r="V62">
        <v>11.661683</v>
      </c>
      <c r="W62">
        <v>46.399079999999998</v>
      </c>
      <c r="X62">
        <v>147.515624</v>
      </c>
      <c r="Y62">
        <v>0</v>
      </c>
      <c r="Z62">
        <v>13.1076</v>
      </c>
      <c r="AA62">
        <v>27.018000000000001</v>
      </c>
      <c r="AB62">
        <v>26.260100000000001</v>
      </c>
      <c r="AC62">
        <v>19.35568</v>
      </c>
      <c r="AD62">
        <v>27.3447</v>
      </c>
      <c r="AE62">
        <v>45.546500000000002</v>
      </c>
      <c r="AF62">
        <v>8.8740000000000006</v>
      </c>
      <c r="AG62">
        <v>15.9132</v>
      </c>
      <c r="AH62">
        <v>70.172700000000006</v>
      </c>
      <c r="AI62">
        <v>0</v>
      </c>
      <c r="AJ62">
        <v>0</v>
      </c>
      <c r="AK62">
        <v>51.5214</v>
      </c>
      <c r="AL62">
        <v>34.86</v>
      </c>
      <c r="AM62">
        <v>10.557359999999999</v>
      </c>
      <c r="AN62">
        <v>0.66954999999999998</v>
      </c>
      <c r="AO62">
        <v>4.9686000000000003</v>
      </c>
      <c r="AP62">
        <v>4.3554000000000004</v>
      </c>
      <c r="AQ62">
        <v>27.405000000000001</v>
      </c>
      <c r="AR62">
        <v>50.783999999999999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2931.9569420000003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686.77995699999997</v>
      </c>
      <c r="L63">
        <v>653.11180000000002</v>
      </c>
      <c r="M63">
        <v>45</v>
      </c>
      <c r="N63">
        <v>118.125</v>
      </c>
      <c r="O63">
        <v>123.66562500000001</v>
      </c>
      <c r="P63">
        <v>118.5</v>
      </c>
      <c r="Q63">
        <v>10.56</v>
      </c>
      <c r="R63">
        <v>42.390099999999997</v>
      </c>
      <c r="S63">
        <v>26.3901</v>
      </c>
      <c r="T63">
        <v>0</v>
      </c>
      <c r="U63">
        <v>416.25</v>
      </c>
      <c r="V63">
        <v>11.661683</v>
      </c>
      <c r="W63">
        <v>46.399079999999998</v>
      </c>
      <c r="X63">
        <v>147.515624</v>
      </c>
      <c r="Y63">
        <v>0</v>
      </c>
      <c r="Z63">
        <v>13.1076</v>
      </c>
      <c r="AA63">
        <v>28.09872</v>
      </c>
      <c r="AB63">
        <v>26.260100000000001</v>
      </c>
      <c r="AC63">
        <v>19.35568</v>
      </c>
      <c r="AD63">
        <v>27.3447</v>
      </c>
      <c r="AE63">
        <v>45.546500000000002</v>
      </c>
      <c r="AF63">
        <v>8.8740000000000006</v>
      </c>
      <c r="AG63">
        <v>15.9132</v>
      </c>
      <c r="AH63">
        <v>70.172700000000006</v>
      </c>
      <c r="AI63">
        <v>0</v>
      </c>
      <c r="AJ63">
        <v>0</v>
      </c>
      <c r="AK63">
        <v>51.5214</v>
      </c>
      <c r="AL63">
        <v>34.86</v>
      </c>
      <c r="AM63">
        <v>10.557359999999999</v>
      </c>
      <c r="AN63">
        <v>0.66954999999999998</v>
      </c>
      <c r="AO63">
        <v>7.2030000000000003</v>
      </c>
      <c r="AP63">
        <v>4.3554000000000004</v>
      </c>
      <c r="AQ63">
        <v>27.405000000000001</v>
      </c>
      <c r="AR63">
        <v>50.783999999999999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2935.272062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686.77995699999997</v>
      </c>
      <c r="L64">
        <v>653.11180000000002</v>
      </c>
      <c r="M64">
        <v>45</v>
      </c>
      <c r="N64">
        <v>118.125</v>
      </c>
      <c r="O64">
        <v>123.66562500000001</v>
      </c>
      <c r="P64">
        <v>118.5</v>
      </c>
      <c r="Q64">
        <v>10.56</v>
      </c>
      <c r="R64">
        <v>42.390099999999997</v>
      </c>
      <c r="S64">
        <v>26.3901</v>
      </c>
      <c r="T64">
        <v>0</v>
      </c>
      <c r="U64">
        <v>416.25</v>
      </c>
      <c r="V64">
        <v>11.661683</v>
      </c>
      <c r="W64">
        <v>46.399079999999998</v>
      </c>
      <c r="X64">
        <v>147.515624</v>
      </c>
      <c r="Y64">
        <v>0</v>
      </c>
      <c r="Z64">
        <v>13.1076</v>
      </c>
      <c r="AA64">
        <v>28.09872</v>
      </c>
      <c r="AB64">
        <v>26.260100000000001</v>
      </c>
      <c r="AC64">
        <v>19.35568</v>
      </c>
      <c r="AD64">
        <v>27.3447</v>
      </c>
      <c r="AE64">
        <v>45.546500000000002</v>
      </c>
      <c r="AF64">
        <v>8.8740000000000006</v>
      </c>
      <c r="AG64">
        <v>15.9132</v>
      </c>
      <c r="AH64">
        <v>70.172700000000006</v>
      </c>
      <c r="AI64">
        <v>0</v>
      </c>
      <c r="AJ64">
        <v>0</v>
      </c>
      <c r="AK64">
        <v>51.5214</v>
      </c>
      <c r="AL64">
        <v>34.86</v>
      </c>
      <c r="AM64">
        <v>10.557359999999999</v>
      </c>
      <c r="AN64">
        <v>0.66954999999999998</v>
      </c>
      <c r="AO64">
        <v>7.2030000000000003</v>
      </c>
      <c r="AP64">
        <v>4.3554000000000004</v>
      </c>
      <c r="AQ64">
        <v>27.405000000000001</v>
      </c>
      <c r="AR64">
        <v>50.783999999999999</v>
      </c>
      <c r="AS64">
        <v>31.897383000000001</v>
      </c>
      <c r="AT64">
        <v>14.9968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f t="shared" si="0"/>
        <v>2937.272062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686.77995699999997</v>
      </c>
      <c r="L65">
        <v>653.11180000000002</v>
      </c>
      <c r="M65">
        <v>45</v>
      </c>
      <c r="N65">
        <v>118.125</v>
      </c>
      <c r="O65">
        <v>123.66562500000001</v>
      </c>
      <c r="P65">
        <v>118.5</v>
      </c>
      <c r="Q65">
        <v>10.56</v>
      </c>
      <c r="R65">
        <v>42.390099999999997</v>
      </c>
      <c r="S65">
        <v>26.3901</v>
      </c>
      <c r="T65">
        <v>0</v>
      </c>
      <c r="U65">
        <v>416.25</v>
      </c>
      <c r="V65">
        <v>11.661683</v>
      </c>
      <c r="W65">
        <v>46.399079999999998</v>
      </c>
      <c r="X65">
        <v>147.515624</v>
      </c>
      <c r="Y65">
        <v>0</v>
      </c>
      <c r="Z65">
        <v>13.1076</v>
      </c>
      <c r="AA65">
        <v>28.09872</v>
      </c>
      <c r="AB65">
        <v>26.260100000000001</v>
      </c>
      <c r="AC65">
        <v>19.35568</v>
      </c>
      <c r="AD65">
        <v>27.3447</v>
      </c>
      <c r="AE65">
        <v>45.546500000000002</v>
      </c>
      <c r="AF65">
        <v>8.8740000000000006</v>
      </c>
      <c r="AG65">
        <v>15.9132</v>
      </c>
      <c r="AH65">
        <v>70.172700000000006</v>
      </c>
      <c r="AI65">
        <v>0</v>
      </c>
      <c r="AJ65">
        <v>0</v>
      </c>
      <c r="AK65">
        <v>51.5214</v>
      </c>
      <c r="AL65">
        <v>34.86</v>
      </c>
      <c r="AM65">
        <v>10.557359999999999</v>
      </c>
      <c r="AN65">
        <v>0.66954999999999998</v>
      </c>
      <c r="AO65">
        <v>7.056</v>
      </c>
      <c r="AP65">
        <v>4.3554000000000004</v>
      </c>
      <c r="AQ65">
        <v>27.405000000000001</v>
      </c>
      <c r="AR65">
        <v>50.783999999999999</v>
      </c>
      <c r="AS65">
        <v>31.897383000000001</v>
      </c>
      <c r="AT65">
        <v>14.9968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f t="shared" si="0"/>
        <v>2937.1250620000001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686.77995699999997</v>
      </c>
      <c r="L66">
        <v>653.11180000000002</v>
      </c>
      <c r="M66">
        <v>45</v>
      </c>
      <c r="N66">
        <v>118.125</v>
      </c>
      <c r="O66">
        <v>123.66562500000001</v>
      </c>
      <c r="P66">
        <v>118.5</v>
      </c>
      <c r="Q66">
        <v>10.56</v>
      </c>
      <c r="R66">
        <v>42.390099999999997</v>
      </c>
      <c r="S66">
        <v>26.3901</v>
      </c>
      <c r="T66">
        <v>0</v>
      </c>
      <c r="U66">
        <v>416.25</v>
      </c>
      <c r="V66">
        <v>11.661683</v>
      </c>
      <c r="W66">
        <v>46.399079999999998</v>
      </c>
      <c r="X66">
        <v>147.515624</v>
      </c>
      <c r="Y66">
        <v>0</v>
      </c>
      <c r="Z66">
        <v>13.1076</v>
      </c>
      <c r="AA66">
        <v>28.09872</v>
      </c>
      <c r="AB66">
        <v>26.260100000000001</v>
      </c>
      <c r="AC66">
        <v>19.35568</v>
      </c>
      <c r="AD66">
        <v>27.3447</v>
      </c>
      <c r="AE66">
        <v>45.546500000000002</v>
      </c>
      <c r="AF66">
        <v>8.8740000000000006</v>
      </c>
      <c r="AG66">
        <v>15.9132</v>
      </c>
      <c r="AH66">
        <v>70.172700000000006</v>
      </c>
      <c r="AI66">
        <v>0</v>
      </c>
      <c r="AJ66">
        <v>0</v>
      </c>
      <c r="AK66">
        <v>51.5214</v>
      </c>
      <c r="AL66">
        <v>34.86</v>
      </c>
      <c r="AM66">
        <v>10.557359999999999</v>
      </c>
      <c r="AN66">
        <v>0.66954999999999998</v>
      </c>
      <c r="AO66">
        <v>7.056</v>
      </c>
      <c r="AP66">
        <v>4.3554000000000004</v>
      </c>
      <c r="AQ66">
        <v>27.405000000000001</v>
      </c>
      <c r="AR66">
        <v>50.783999999999999</v>
      </c>
      <c r="AS66">
        <v>31.897383000000001</v>
      </c>
      <c r="AT66">
        <v>14.9968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f t="shared" si="0"/>
        <v>2937.1250620000001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686.77995699999997</v>
      </c>
      <c r="L67">
        <v>653.11180000000002</v>
      </c>
      <c r="M67">
        <v>45</v>
      </c>
      <c r="N67">
        <v>118.125</v>
      </c>
      <c r="O67">
        <v>123.66562500000001</v>
      </c>
      <c r="P67">
        <v>118.5</v>
      </c>
      <c r="Q67">
        <v>10.56</v>
      </c>
      <c r="R67">
        <v>42.390099999999997</v>
      </c>
      <c r="S67">
        <v>26.3901</v>
      </c>
      <c r="T67">
        <v>0</v>
      </c>
      <c r="U67">
        <v>416.25</v>
      </c>
      <c r="V67">
        <v>11.661683</v>
      </c>
      <c r="W67">
        <v>46.399079999999998</v>
      </c>
      <c r="X67">
        <v>147.515624</v>
      </c>
      <c r="Y67">
        <v>0</v>
      </c>
      <c r="Z67">
        <v>6.5537999999999998</v>
      </c>
      <c r="AA67">
        <v>28.09872</v>
      </c>
      <c r="AB67">
        <v>26.260100000000001</v>
      </c>
      <c r="AC67">
        <v>19.35568</v>
      </c>
      <c r="AD67">
        <v>27.3447</v>
      </c>
      <c r="AE67">
        <v>45.546500000000002</v>
      </c>
      <c r="AF67">
        <v>8.8740000000000006</v>
      </c>
      <c r="AG67">
        <v>15.9132</v>
      </c>
      <c r="AH67">
        <v>37.880000000000003</v>
      </c>
      <c r="AI67">
        <v>0</v>
      </c>
      <c r="AJ67">
        <v>0</v>
      </c>
      <c r="AK67">
        <v>51.5214</v>
      </c>
      <c r="AL67">
        <v>34.86</v>
      </c>
      <c r="AM67">
        <v>10.557359999999999</v>
      </c>
      <c r="AN67">
        <v>0.66954999999999998</v>
      </c>
      <c r="AO67">
        <v>7.056</v>
      </c>
      <c r="AP67">
        <v>4.3554000000000004</v>
      </c>
      <c r="AQ67">
        <v>27.405000000000001</v>
      </c>
      <c r="AR67">
        <v>50.783999999999999</v>
      </c>
      <c r="AS67">
        <v>31.897383000000001</v>
      </c>
      <c r="AT67">
        <v>14.9968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f t="shared" si="0"/>
        <v>2898.2785620000004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686.77995699999997</v>
      </c>
      <c r="L68">
        <v>653.11180000000002</v>
      </c>
      <c r="M68">
        <v>45</v>
      </c>
      <c r="N68">
        <v>118.125</v>
      </c>
      <c r="O68">
        <v>123.66562500000001</v>
      </c>
      <c r="P68">
        <v>118.5</v>
      </c>
      <c r="Q68">
        <v>10.56</v>
      </c>
      <c r="R68">
        <v>42.390099999999997</v>
      </c>
      <c r="S68">
        <v>26.3901</v>
      </c>
      <c r="T68">
        <v>0</v>
      </c>
      <c r="U68">
        <v>416.25</v>
      </c>
      <c r="V68">
        <v>11.661683</v>
      </c>
      <c r="W68">
        <v>46.399079999999998</v>
      </c>
      <c r="X68">
        <v>147.515624</v>
      </c>
      <c r="Y68">
        <v>0</v>
      </c>
      <c r="Z68">
        <v>6.5537999999999998</v>
      </c>
      <c r="AA68">
        <v>28.09872</v>
      </c>
      <c r="AB68">
        <v>26.260100000000001</v>
      </c>
      <c r="AC68">
        <v>19.35568</v>
      </c>
      <c r="AD68">
        <v>27.3447</v>
      </c>
      <c r="AE68">
        <v>45.546500000000002</v>
      </c>
      <c r="AF68">
        <v>8.8740000000000006</v>
      </c>
      <c r="AG68">
        <v>15.9132</v>
      </c>
      <c r="AH68">
        <v>37.880000000000003</v>
      </c>
      <c r="AI68">
        <v>0</v>
      </c>
      <c r="AJ68">
        <v>0</v>
      </c>
      <c r="AK68">
        <v>51.5214</v>
      </c>
      <c r="AL68">
        <v>34.86</v>
      </c>
      <c r="AM68">
        <v>10.557359999999999</v>
      </c>
      <c r="AN68">
        <v>0.66954999999999998</v>
      </c>
      <c r="AO68">
        <v>7.056</v>
      </c>
      <c r="AP68">
        <v>4.3554000000000004</v>
      </c>
      <c r="AQ68">
        <v>27.405000000000001</v>
      </c>
      <c r="AR68">
        <v>50.783999999999999</v>
      </c>
      <c r="AS68">
        <v>31.897383000000001</v>
      </c>
      <c r="AT68">
        <v>14.9968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f t="shared" ref="BA68:BA99" si="1">SUM(B68:AZ68)</f>
        <v>2898.2785620000004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686.77995699999997</v>
      </c>
      <c r="L69">
        <v>653.11180000000002</v>
      </c>
      <c r="M69">
        <v>45</v>
      </c>
      <c r="N69">
        <v>118.125</v>
      </c>
      <c r="O69">
        <v>123.66562500000001</v>
      </c>
      <c r="P69">
        <v>118.5</v>
      </c>
      <c r="Q69">
        <v>10.56</v>
      </c>
      <c r="R69">
        <v>42.390099999999997</v>
      </c>
      <c r="S69">
        <v>26.3901</v>
      </c>
      <c r="T69">
        <v>0</v>
      </c>
      <c r="U69">
        <v>416.25</v>
      </c>
      <c r="V69">
        <v>11.661683</v>
      </c>
      <c r="W69">
        <v>46.399079999999998</v>
      </c>
      <c r="X69">
        <v>147.515624</v>
      </c>
      <c r="Y69">
        <v>0</v>
      </c>
      <c r="Z69">
        <v>6.5537999999999998</v>
      </c>
      <c r="AA69">
        <v>28.09872</v>
      </c>
      <c r="AB69">
        <v>26.260100000000001</v>
      </c>
      <c r="AC69">
        <v>19.35568</v>
      </c>
      <c r="AD69">
        <v>27.3447</v>
      </c>
      <c r="AE69">
        <v>45.546500000000002</v>
      </c>
      <c r="AF69">
        <v>8.8740000000000006</v>
      </c>
      <c r="AG69">
        <v>15.9132</v>
      </c>
      <c r="AH69">
        <v>56.82</v>
      </c>
      <c r="AI69">
        <v>0</v>
      </c>
      <c r="AJ69">
        <v>0</v>
      </c>
      <c r="AK69">
        <v>51.5214</v>
      </c>
      <c r="AL69">
        <v>34.86</v>
      </c>
      <c r="AM69">
        <v>10.557359999999999</v>
      </c>
      <c r="AN69">
        <v>0.66954999999999998</v>
      </c>
      <c r="AO69">
        <v>7.056</v>
      </c>
      <c r="AP69">
        <v>3.0743999999999998</v>
      </c>
      <c r="AQ69">
        <v>27.405000000000001</v>
      </c>
      <c r="AR69">
        <v>49.68</v>
      </c>
      <c r="AS69">
        <v>31.897383000000001</v>
      </c>
      <c r="AT69">
        <v>14.9968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f t="shared" si="1"/>
        <v>2914.8335620000003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686.77995699999997</v>
      </c>
      <c r="L70">
        <v>653.11180000000002</v>
      </c>
      <c r="M70">
        <v>45</v>
      </c>
      <c r="N70">
        <v>118.125</v>
      </c>
      <c r="O70">
        <v>123.66562500000001</v>
      </c>
      <c r="P70">
        <v>118.5</v>
      </c>
      <c r="Q70">
        <v>10.56</v>
      </c>
      <c r="R70">
        <v>42.390099999999997</v>
      </c>
      <c r="S70">
        <v>26.3901</v>
      </c>
      <c r="T70">
        <v>0</v>
      </c>
      <c r="U70">
        <v>416.25</v>
      </c>
      <c r="V70">
        <v>11.661683</v>
      </c>
      <c r="W70">
        <v>46.399079999999998</v>
      </c>
      <c r="X70">
        <v>147.515624</v>
      </c>
      <c r="Y70">
        <v>0</v>
      </c>
      <c r="Z70">
        <v>6.5537999999999998</v>
      </c>
      <c r="AA70">
        <v>28.09872</v>
      </c>
      <c r="AB70">
        <v>26.260100000000001</v>
      </c>
      <c r="AC70">
        <v>19.35568</v>
      </c>
      <c r="AD70">
        <v>27.3447</v>
      </c>
      <c r="AE70">
        <v>45.546500000000002</v>
      </c>
      <c r="AF70">
        <v>8.8740000000000006</v>
      </c>
      <c r="AG70">
        <v>15.9132</v>
      </c>
      <c r="AH70">
        <v>56.82</v>
      </c>
      <c r="AI70">
        <v>0</v>
      </c>
      <c r="AJ70">
        <v>0</v>
      </c>
      <c r="AK70">
        <v>51.5214</v>
      </c>
      <c r="AL70">
        <v>34.86</v>
      </c>
      <c r="AM70">
        <v>10.557359999999999</v>
      </c>
      <c r="AN70">
        <v>0.66954999999999998</v>
      </c>
      <c r="AO70">
        <v>7.056</v>
      </c>
      <c r="AP70">
        <v>3.0743999999999998</v>
      </c>
      <c r="AQ70">
        <v>27.405000000000001</v>
      </c>
      <c r="AR70">
        <v>49.68</v>
      </c>
      <c r="AS70">
        <v>31.897383000000001</v>
      </c>
      <c r="AT70">
        <v>14.9968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f t="shared" si="1"/>
        <v>2914.8335620000003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653.11180000000002</v>
      </c>
      <c r="M71">
        <v>45</v>
      </c>
      <c r="N71">
        <v>118.125</v>
      </c>
      <c r="O71">
        <v>123.66562500000001</v>
      </c>
      <c r="P71">
        <v>118.5</v>
      </c>
      <c r="Q71">
        <v>10.56</v>
      </c>
      <c r="R71">
        <v>42.390099999999997</v>
      </c>
      <c r="S71">
        <v>26.3901</v>
      </c>
      <c r="T71">
        <v>0</v>
      </c>
      <c r="U71">
        <v>416.25</v>
      </c>
      <c r="V71">
        <v>11.661683</v>
      </c>
      <c r="W71">
        <v>46.399079999999998</v>
      </c>
      <c r="X71">
        <v>147.515624</v>
      </c>
      <c r="Y71">
        <v>0</v>
      </c>
      <c r="Z71">
        <v>0</v>
      </c>
      <c r="AA71">
        <v>28.09872</v>
      </c>
      <c r="AB71">
        <v>26.260100000000001</v>
      </c>
      <c r="AC71">
        <v>19.35568</v>
      </c>
      <c r="AD71">
        <v>27.3447</v>
      </c>
      <c r="AE71">
        <v>45.546500000000002</v>
      </c>
      <c r="AF71">
        <v>17.748000000000001</v>
      </c>
      <c r="AG71">
        <v>15.9132</v>
      </c>
      <c r="AH71">
        <v>75.760000000000005</v>
      </c>
      <c r="AI71">
        <v>0</v>
      </c>
      <c r="AJ71">
        <v>0</v>
      </c>
      <c r="AK71">
        <v>51.5214</v>
      </c>
      <c r="AL71">
        <v>34.86</v>
      </c>
      <c r="AM71">
        <v>10.557359999999999</v>
      </c>
      <c r="AN71">
        <v>0.66954999999999998</v>
      </c>
      <c r="AO71">
        <v>7.6734</v>
      </c>
      <c r="AP71">
        <v>3.0743999999999998</v>
      </c>
      <c r="AQ71">
        <v>27.405000000000001</v>
      </c>
      <c r="AR71">
        <v>49.68</v>
      </c>
      <c r="AS71">
        <v>31.897383000000001</v>
      </c>
      <c r="AT71">
        <v>14.9968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f t="shared" si="1"/>
        <v>2936.7111620000005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653.11180000000002</v>
      </c>
      <c r="M72">
        <v>45</v>
      </c>
      <c r="N72">
        <v>118.125</v>
      </c>
      <c r="O72">
        <v>123.66562500000001</v>
      </c>
      <c r="P72">
        <v>118.5</v>
      </c>
      <c r="Q72">
        <v>10.56</v>
      </c>
      <c r="R72">
        <v>42.390099999999997</v>
      </c>
      <c r="S72">
        <v>26.3901</v>
      </c>
      <c r="T72">
        <v>0</v>
      </c>
      <c r="U72">
        <v>416.25</v>
      </c>
      <c r="V72">
        <v>11.661683</v>
      </c>
      <c r="W72">
        <v>46.399079999999998</v>
      </c>
      <c r="X72">
        <v>147.515624</v>
      </c>
      <c r="Y72">
        <v>0</v>
      </c>
      <c r="Z72">
        <v>0</v>
      </c>
      <c r="AA72">
        <v>28.09872</v>
      </c>
      <c r="AB72">
        <v>26.260100000000001</v>
      </c>
      <c r="AC72">
        <v>19.35568</v>
      </c>
      <c r="AD72">
        <v>27.3447</v>
      </c>
      <c r="AE72">
        <v>45.546500000000002</v>
      </c>
      <c r="AF72">
        <v>17.748000000000001</v>
      </c>
      <c r="AG72">
        <v>15.9132</v>
      </c>
      <c r="AH72">
        <v>75.949399999999997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0.66954999999999998</v>
      </c>
      <c r="AO72">
        <v>7.6734</v>
      </c>
      <c r="AP72">
        <v>3.0743999999999998</v>
      </c>
      <c r="AQ72">
        <v>27.405000000000001</v>
      </c>
      <c r="AR72">
        <v>49.68</v>
      </c>
      <c r="AS72">
        <v>31.897383000000001</v>
      </c>
      <c r="AT72">
        <v>14.9968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f t="shared" si="1"/>
        <v>2936.9005620000003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653.11180000000002</v>
      </c>
      <c r="M73">
        <v>45</v>
      </c>
      <c r="N73">
        <v>118.125</v>
      </c>
      <c r="O73">
        <v>123.66562500000001</v>
      </c>
      <c r="P73">
        <v>118.5</v>
      </c>
      <c r="Q73">
        <v>10.56</v>
      </c>
      <c r="R73">
        <v>42.390099999999997</v>
      </c>
      <c r="S73">
        <v>26.3901</v>
      </c>
      <c r="T73">
        <v>0</v>
      </c>
      <c r="U73">
        <v>410.625</v>
      </c>
      <c r="V73">
        <v>11.661683</v>
      </c>
      <c r="W73">
        <v>46.399079999999998</v>
      </c>
      <c r="X73">
        <v>147.515624</v>
      </c>
      <c r="Y73">
        <v>0</v>
      </c>
      <c r="Z73">
        <v>0</v>
      </c>
      <c r="AA73">
        <v>28.09872</v>
      </c>
      <c r="AB73">
        <v>26.260100000000001</v>
      </c>
      <c r="AC73">
        <v>19.35568</v>
      </c>
      <c r="AD73">
        <v>27.3447</v>
      </c>
      <c r="AE73">
        <v>49.395499999999998</v>
      </c>
      <c r="AF73">
        <v>17.748000000000001</v>
      </c>
      <c r="AG73">
        <v>15.9132</v>
      </c>
      <c r="AH73">
        <v>93.563599999999994</v>
      </c>
      <c r="AI73">
        <v>0</v>
      </c>
      <c r="AJ73">
        <v>0</v>
      </c>
      <c r="AK73">
        <v>51.5214</v>
      </c>
      <c r="AL73">
        <v>34.86</v>
      </c>
      <c r="AM73">
        <v>10.557359999999999</v>
      </c>
      <c r="AN73">
        <v>0.66954999999999998</v>
      </c>
      <c r="AO73">
        <v>7.6734</v>
      </c>
      <c r="AP73">
        <v>3.0743999999999998</v>
      </c>
      <c r="AQ73">
        <v>27.405000000000001</v>
      </c>
      <c r="AR73">
        <v>49.68</v>
      </c>
      <c r="AS73">
        <v>31.897383000000001</v>
      </c>
      <c r="AT73">
        <v>14.9968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f t="shared" si="1"/>
        <v>2952.7387620000004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653.11180000000002</v>
      </c>
      <c r="M74">
        <v>45</v>
      </c>
      <c r="N74">
        <v>118.125</v>
      </c>
      <c r="O74">
        <v>123.66562500000001</v>
      </c>
      <c r="P74">
        <v>118.5</v>
      </c>
      <c r="Q74">
        <v>10.56</v>
      </c>
      <c r="R74">
        <v>42.390099999999997</v>
      </c>
      <c r="S74">
        <v>26.3901</v>
      </c>
      <c r="T74">
        <v>0</v>
      </c>
      <c r="U74">
        <v>410.625</v>
      </c>
      <c r="V74">
        <v>11.661683</v>
      </c>
      <c r="W74">
        <v>46.399079999999998</v>
      </c>
      <c r="X74">
        <v>147.515624</v>
      </c>
      <c r="Y74">
        <v>0</v>
      </c>
      <c r="Z74">
        <v>0</v>
      </c>
      <c r="AA74">
        <v>28.09872</v>
      </c>
      <c r="AB74">
        <v>26.260100000000001</v>
      </c>
      <c r="AC74">
        <v>19.35568</v>
      </c>
      <c r="AD74">
        <v>18.229800000000001</v>
      </c>
      <c r="AE74">
        <v>49.395499999999998</v>
      </c>
      <c r="AF74">
        <v>17.748000000000001</v>
      </c>
      <c r="AG74">
        <v>15.9132</v>
      </c>
      <c r="AH74">
        <v>93.563599999999994</v>
      </c>
      <c r="AI74">
        <v>0</v>
      </c>
      <c r="AJ74">
        <v>0</v>
      </c>
      <c r="AK74">
        <v>51.5214</v>
      </c>
      <c r="AL74">
        <v>34.86</v>
      </c>
      <c r="AM74">
        <v>10.557359999999999</v>
      </c>
      <c r="AN74">
        <v>0.66954999999999998</v>
      </c>
      <c r="AO74">
        <v>7.6734</v>
      </c>
      <c r="AP74">
        <v>3.0743999999999998</v>
      </c>
      <c r="AQ74">
        <v>27.405000000000001</v>
      </c>
      <c r="AR74">
        <v>49.68</v>
      </c>
      <c r="AS74">
        <v>31.897383000000001</v>
      </c>
      <c r="AT74">
        <v>14.9968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f t="shared" si="1"/>
        <v>2943.6238620000004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653.11180000000002</v>
      </c>
      <c r="M75">
        <v>45</v>
      </c>
      <c r="N75">
        <v>118.125</v>
      </c>
      <c r="O75">
        <v>123.66562500000001</v>
      </c>
      <c r="P75">
        <v>118.5</v>
      </c>
      <c r="Q75">
        <v>10.56</v>
      </c>
      <c r="R75">
        <v>42.390099999999997</v>
      </c>
      <c r="S75">
        <v>26.3901</v>
      </c>
      <c r="T75">
        <v>0</v>
      </c>
      <c r="U75">
        <v>410.625</v>
      </c>
      <c r="V75">
        <v>11.661683</v>
      </c>
      <c r="W75">
        <v>46.399079999999998</v>
      </c>
      <c r="X75">
        <v>147.515624</v>
      </c>
      <c r="Y75">
        <v>0</v>
      </c>
      <c r="Z75">
        <v>0</v>
      </c>
      <c r="AA75">
        <v>28.09872</v>
      </c>
      <c r="AB75">
        <v>26.260100000000001</v>
      </c>
      <c r="AC75">
        <v>29.062808</v>
      </c>
      <c r="AD75">
        <v>18.229800000000001</v>
      </c>
      <c r="AE75">
        <v>49.436556000000003</v>
      </c>
      <c r="AF75">
        <v>26.622</v>
      </c>
      <c r="AG75">
        <v>15.9132</v>
      </c>
      <c r="AH75">
        <v>116.9545</v>
      </c>
      <c r="AI75">
        <v>0</v>
      </c>
      <c r="AJ75">
        <v>0</v>
      </c>
      <c r="AK75">
        <v>51.5214</v>
      </c>
      <c r="AL75">
        <v>34.86</v>
      </c>
      <c r="AM75">
        <v>10.557359999999999</v>
      </c>
      <c r="AN75">
        <v>0.66954999999999998</v>
      </c>
      <c r="AO75">
        <v>7.6734</v>
      </c>
      <c r="AP75">
        <v>3.0743999999999998</v>
      </c>
      <c r="AQ75">
        <v>27.405000000000001</v>
      </c>
      <c r="AR75">
        <v>50.231999999999999</v>
      </c>
      <c r="AS75">
        <v>31.897383000000001</v>
      </c>
      <c r="AT75">
        <v>14.9968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f t="shared" si="1"/>
        <v>2986.1889460000002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653.11180000000002</v>
      </c>
      <c r="M76">
        <v>45</v>
      </c>
      <c r="N76">
        <v>118.125</v>
      </c>
      <c r="O76">
        <v>123.66562500000001</v>
      </c>
      <c r="P76">
        <v>118.5</v>
      </c>
      <c r="Q76">
        <v>10.56</v>
      </c>
      <c r="R76">
        <v>42.390099999999997</v>
      </c>
      <c r="S76">
        <v>26.3901</v>
      </c>
      <c r="T76">
        <v>0</v>
      </c>
      <c r="U76">
        <v>410.625</v>
      </c>
      <c r="V76">
        <v>11.661683</v>
      </c>
      <c r="W76">
        <v>46.399079999999998</v>
      </c>
      <c r="X76">
        <v>147.515624</v>
      </c>
      <c r="Y76">
        <v>0</v>
      </c>
      <c r="Z76">
        <v>6.5537999999999998</v>
      </c>
      <c r="AA76">
        <v>28.09872</v>
      </c>
      <c r="AB76">
        <v>26.260100000000001</v>
      </c>
      <c r="AC76">
        <v>29.062808</v>
      </c>
      <c r="AD76">
        <v>18.229800000000001</v>
      </c>
      <c r="AE76">
        <v>49.436556000000003</v>
      </c>
      <c r="AF76">
        <v>26.622</v>
      </c>
      <c r="AG76">
        <v>15.9132</v>
      </c>
      <c r="AH76">
        <v>116.9545</v>
      </c>
      <c r="AI76">
        <v>0</v>
      </c>
      <c r="AJ76">
        <v>0</v>
      </c>
      <c r="AK76">
        <v>51.5214</v>
      </c>
      <c r="AL76">
        <v>34.86</v>
      </c>
      <c r="AM76">
        <v>10.557359999999999</v>
      </c>
      <c r="AN76">
        <v>0.66954999999999998</v>
      </c>
      <c r="AO76">
        <v>7.6734</v>
      </c>
      <c r="AP76">
        <v>3.0743999999999998</v>
      </c>
      <c r="AQ76">
        <v>27.405000000000001</v>
      </c>
      <c r="AR76">
        <v>50.231999999999999</v>
      </c>
      <c r="AS76">
        <v>31.897383000000001</v>
      </c>
      <c r="AT76">
        <v>14.9968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f t="shared" si="1"/>
        <v>2992.7427460000004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653.11180000000002</v>
      </c>
      <c r="M77">
        <v>45</v>
      </c>
      <c r="N77">
        <v>118.125</v>
      </c>
      <c r="O77">
        <v>123.66562500000001</v>
      </c>
      <c r="P77">
        <v>118.5</v>
      </c>
      <c r="Q77">
        <v>10.56</v>
      </c>
      <c r="R77">
        <v>42.390099999999997</v>
      </c>
      <c r="S77">
        <v>26.3901</v>
      </c>
      <c r="T77">
        <v>0</v>
      </c>
      <c r="U77">
        <v>410.625</v>
      </c>
      <c r="V77">
        <v>11.661683</v>
      </c>
      <c r="W77">
        <v>46.399079999999998</v>
      </c>
      <c r="X77">
        <v>147.515624</v>
      </c>
      <c r="Y77">
        <v>0</v>
      </c>
      <c r="Z77">
        <v>13.1076</v>
      </c>
      <c r="AA77">
        <v>28.09872</v>
      </c>
      <c r="AB77">
        <v>26.260100000000001</v>
      </c>
      <c r="AC77">
        <v>29.062808</v>
      </c>
      <c r="AD77">
        <v>18.229800000000001</v>
      </c>
      <c r="AE77">
        <v>49.436556000000003</v>
      </c>
      <c r="AF77">
        <v>26.622</v>
      </c>
      <c r="AG77">
        <v>15.9132</v>
      </c>
      <c r="AH77">
        <v>140.34540000000001</v>
      </c>
      <c r="AI77">
        <v>0</v>
      </c>
      <c r="AJ77">
        <v>0</v>
      </c>
      <c r="AK77">
        <v>51.5214</v>
      </c>
      <c r="AL77">
        <v>58.1</v>
      </c>
      <c r="AM77">
        <v>10.557359999999999</v>
      </c>
      <c r="AN77">
        <v>0.66954999999999998</v>
      </c>
      <c r="AO77">
        <v>7.7910000000000004</v>
      </c>
      <c r="AP77">
        <v>3.0743999999999998</v>
      </c>
      <c r="AQ77">
        <v>27.405000000000001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f t="shared" si="1"/>
        <v>3046.0450460000002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653.11180000000002</v>
      </c>
      <c r="M78">
        <v>45</v>
      </c>
      <c r="N78">
        <v>118.125</v>
      </c>
      <c r="O78">
        <v>123.66562500000001</v>
      </c>
      <c r="P78">
        <v>118.5</v>
      </c>
      <c r="Q78">
        <v>10.56</v>
      </c>
      <c r="R78">
        <v>42.390099999999997</v>
      </c>
      <c r="S78">
        <v>26.3901</v>
      </c>
      <c r="T78">
        <v>0</v>
      </c>
      <c r="U78">
        <v>410.625</v>
      </c>
      <c r="V78">
        <v>11.661683</v>
      </c>
      <c r="W78">
        <v>46.399079999999998</v>
      </c>
      <c r="X78">
        <v>147.515624</v>
      </c>
      <c r="Y78">
        <v>0</v>
      </c>
      <c r="Z78">
        <v>13.1076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15.9132</v>
      </c>
      <c r="AH78">
        <v>140.34540000000001</v>
      </c>
      <c r="AI78">
        <v>2.5459999999999998</v>
      </c>
      <c r="AJ78">
        <v>0</v>
      </c>
      <c r="AK78">
        <v>51.5214</v>
      </c>
      <c r="AL78">
        <v>80.177999999999997</v>
      </c>
      <c r="AM78">
        <v>10.557359999999999</v>
      </c>
      <c r="AN78">
        <v>0.66954999999999998</v>
      </c>
      <c r="AO78">
        <v>7.7910000000000004</v>
      </c>
      <c r="AP78">
        <v>3.0743999999999998</v>
      </c>
      <c r="AQ78">
        <v>27.405000000000001</v>
      </c>
      <c r="AR78">
        <v>50.231999999999999</v>
      </c>
      <c r="AS78">
        <v>31.897383000000001</v>
      </c>
      <c r="AT78">
        <v>14.9968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f t="shared" si="1"/>
        <v>3093.740346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653.11180000000002</v>
      </c>
      <c r="M79">
        <v>45</v>
      </c>
      <c r="N79">
        <v>118.125</v>
      </c>
      <c r="O79">
        <v>123.66562500000001</v>
      </c>
      <c r="P79">
        <v>118.5</v>
      </c>
      <c r="Q79">
        <v>10.56</v>
      </c>
      <c r="R79">
        <v>42.390099999999997</v>
      </c>
      <c r="S79">
        <v>26.3901</v>
      </c>
      <c r="T79">
        <v>0</v>
      </c>
      <c r="U79">
        <v>410.625</v>
      </c>
      <c r="V79">
        <v>11.661683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15.9132</v>
      </c>
      <c r="AH79">
        <v>140.34540000000001</v>
      </c>
      <c r="AI79">
        <v>7.6379999999999999</v>
      </c>
      <c r="AJ79">
        <v>0</v>
      </c>
      <c r="AK79">
        <v>51.5214</v>
      </c>
      <c r="AL79">
        <v>80.177999999999997</v>
      </c>
      <c r="AM79">
        <v>16.395900000000001</v>
      </c>
      <c r="AN79">
        <v>0.66954999999999998</v>
      </c>
      <c r="AO79">
        <v>7.9379999999999997</v>
      </c>
      <c r="AP79">
        <v>3.0743999999999998</v>
      </c>
      <c r="AQ79">
        <v>27.405000000000001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f t="shared" si="1"/>
        <v>3136.7875660000004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653.11180000000002</v>
      </c>
      <c r="M80">
        <v>45</v>
      </c>
      <c r="N80">
        <v>118.125</v>
      </c>
      <c r="O80">
        <v>123.66562500000001</v>
      </c>
      <c r="P80">
        <v>118.5</v>
      </c>
      <c r="Q80">
        <v>10.56</v>
      </c>
      <c r="R80">
        <v>42.390099999999997</v>
      </c>
      <c r="S80">
        <v>26.3901</v>
      </c>
      <c r="T80">
        <v>0</v>
      </c>
      <c r="U80">
        <v>410.625</v>
      </c>
      <c r="V80">
        <v>11.661683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15.9132</v>
      </c>
      <c r="AH80">
        <v>140.34540000000001</v>
      </c>
      <c r="AI80">
        <v>33.097999999999999</v>
      </c>
      <c r="AJ80">
        <v>0</v>
      </c>
      <c r="AK80">
        <v>51.5214</v>
      </c>
      <c r="AL80">
        <v>80.177999999999997</v>
      </c>
      <c r="AM80">
        <v>16.395900000000001</v>
      </c>
      <c r="AN80">
        <v>0.66954999999999998</v>
      </c>
      <c r="AO80">
        <v>7.9379999999999997</v>
      </c>
      <c r="AP80">
        <v>3.0743999999999998</v>
      </c>
      <c r="AQ80">
        <v>27.405000000000001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f t="shared" si="1"/>
        <v>3162.2475660000005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653.11180000000002</v>
      </c>
      <c r="M81">
        <v>45</v>
      </c>
      <c r="N81">
        <v>118.125</v>
      </c>
      <c r="O81">
        <v>123.66562500000001</v>
      </c>
      <c r="P81">
        <v>118.5</v>
      </c>
      <c r="Q81">
        <v>10.56</v>
      </c>
      <c r="R81">
        <v>42.390099999999997</v>
      </c>
      <c r="S81">
        <v>26.3901</v>
      </c>
      <c r="T81">
        <v>0</v>
      </c>
      <c r="U81">
        <v>410.625</v>
      </c>
      <c r="V81">
        <v>11.661683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15.9132</v>
      </c>
      <c r="AH81">
        <v>140.34540000000001</v>
      </c>
      <c r="AI81">
        <v>33.097999999999999</v>
      </c>
      <c r="AJ81">
        <v>0</v>
      </c>
      <c r="AK81">
        <v>51.5214</v>
      </c>
      <c r="AL81">
        <v>80.177999999999997</v>
      </c>
      <c r="AM81">
        <v>16.395900000000001</v>
      </c>
      <c r="AN81">
        <v>0.66954999999999998</v>
      </c>
      <c r="AO81">
        <v>7.9379999999999997</v>
      </c>
      <c r="AP81">
        <v>3.0743999999999998</v>
      </c>
      <c r="AQ81">
        <v>27.405000000000001</v>
      </c>
      <c r="AR81">
        <v>50.231999999999999</v>
      </c>
      <c r="AS81">
        <v>31.897383000000001</v>
      </c>
      <c r="AT81">
        <v>14.9968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f t="shared" si="1"/>
        <v>3162.2475660000005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653.11180000000002</v>
      </c>
      <c r="M82">
        <v>45</v>
      </c>
      <c r="N82">
        <v>118.125</v>
      </c>
      <c r="O82">
        <v>123.66562500000001</v>
      </c>
      <c r="P82">
        <v>118.5</v>
      </c>
      <c r="Q82">
        <v>10.56</v>
      </c>
      <c r="R82">
        <v>42.390099999999997</v>
      </c>
      <c r="S82">
        <v>26.3901</v>
      </c>
      <c r="T82">
        <v>0</v>
      </c>
      <c r="U82">
        <v>410.625</v>
      </c>
      <c r="V82">
        <v>11.661683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15.9132</v>
      </c>
      <c r="AH82">
        <v>140.34540000000001</v>
      </c>
      <c r="AI82">
        <v>33.097999999999999</v>
      </c>
      <c r="AJ82">
        <v>0</v>
      </c>
      <c r="AK82">
        <v>51.5214</v>
      </c>
      <c r="AL82">
        <v>80.177999999999997</v>
      </c>
      <c r="AM82">
        <v>16.395900000000001</v>
      </c>
      <c r="AN82">
        <v>0.66954999999999998</v>
      </c>
      <c r="AO82">
        <v>7.9379999999999997</v>
      </c>
      <c r="AP82">
        <v>3.0743999999999998</v>
      </c>
      <c r="AQ82">
        <v>27.405000000000001</v>
      </c>
      <c r="AR82">
        <v>50.231999999999999</v>
      </c>
      <c r="AS82">
        <v>31.897383000000001</v>
      </c>
      <c r="AT82">
        <v>14.9968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f t="shared" si="1"/>
        <v>3162.2475660000005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653.11180000000002</v>
      </c>
      <c r="M83">
        <v>45</v>
      </c>
      <c r="N83">
        <v>118.125</v>
      </c>
      <c r="O83">
        <v>123.66562500000001</v>
      </c>
      <c r="P83">
        <v>118.5</v>
      </c>
      <c r="Q83">
        <v>10.56</v>
      </c>
      <c r="R83">
        <v>42.390099999999997</v>
      </c>
      <c r="S83">
        <v>26.3901</v>
      </c>
      <c r="T83">
        <v>0</v>
      </c>
      <c r="U83">
        <v>405</v>
      </c>
      <c r="V83">
        <v>11.661683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15.9132</v>
      </c>
      <c r="AH83">
        <v>140.34540000000001</v>
      </c>
      <c r="AI83">
        <v>49.646999999999998</v>
      </c>
      <c r="AJ83">
        <v>0</v>
      </c>
      <c r="AK83">
        <v>51.5214</v>
      </c>
      <c r="AL83">
        <v>80.177999999999997</v>
      </c>
      <c r="AM83">
        <v>16.395900000000001</v>
      </c>
      <c r="AN83">
        <v>0.66954999999999998</v>
      </c>
      <c r="AO83">
        <v>9.5549999999999997</v>
      </c>
      <c r="AP83">
        <v>3.0743999999999998</v>
      </c>
      <c r="AQ83">
        <v>27.405000000000001</v>
      </c>
      <c r="AR83">
        <v>50.231999999999999</v>
      </c>
      <c r="AS83">
        <v>31.897383000000001</v>
      </c>
      <c r="AT83">
        <v>14.9968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f t="shared" si="1"/>
        <v>3174.7885660000002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653.11180000000002</v>
      </c>
      <c r="M84">
        <v>45</v>
      </c>
      <c r="N84">
        <v>118.125</v>
      </c>
      <c r="O84">
        <v>123.66562500000001</v>
      </c>
      <c r="P84">
        <v>118.5</v>
      </c>
      <c r="Q84">
        <v>10.56</v>
      </c>
      <c r="R84">
        <v>42.390099999999997</v>
      </c>
      <c r="S84">
        <v>26.3901</v>
      </c>
      <c r="T84">
        <v>0</v>
      </c>
      <c r="U84">
        <v>405</v>
      </c>
      <c r="V84">
        <v>11.661683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15.9132</v>
      </c>
      <c r="AH84">
        <v>152.94049999999999</v>
      </c>
      <c r="AI84">
        <v>49.646999999999998</v>
      </c>
      <c r="AJ84">
        <v>0</v>
      </c>
      <c r="AK84">
        <v>51.5214</v>
      </c>
      <c r="AL84">
        <v>34.86</v>
      </c>
      <c r="AM84">
        <v>16.395900000000001</v>
      </c>
      <c r="AN84">
        <v>0.66954999999999998</v>
      </c>
      <c r="AO84">
        <v>9.5549999999999997</v>
      </c>
      <c r="AP84">
        <v>3.0743999999999998</v>
      </c>
      <c r="AQ84">
        <v>27.405000000000001</v>
      </c>
      <c r="AR84">
        <v>50.231999999999999</v>
      </c>
      <c r="AS84">
        <v>31.897383000000001</v>
      </c>
      <c r="AT84">
        <v>14.9968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f t="shared" si="1"/>
        <v>3142.0656660000004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653.11180000000002</v>
      </c>
      <c r="M85">
        <v>45</v>
      </c>
      <c r="N85">
        <v>118.125</v>
      </c>
      <c r="O85">
        <v>123.66562500000001</v>
      </c>
      <c r="P85">
        <v>121.5</v>
      </c>
      <c r="Q85">
        <v>10.56</v>
      </c>
      <c r="R85">
        <v>42.390099999999997</v>
      </c>
      <c r="S85">
        <v>26.3901</v>
      </c>
      <c r="T85">
        <v>0</v>
      </c>
      <c r="U85">
        <v>405</v>
      </c>
      <c r="V85">
        <v>11.661683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15.9132</v>
      </c>
      <c r="AH85">
        <v>140.34540000000001</v>
      </c>
      <c r="AI85">
        <v>49.646999999999998</v>
      </c>
      <c r="AJ85">
        <v>0</v>
      </c>
      <c r="AK85">
        <v>51.5214</v>
      </c>
      <c r="AL85">
        <v>34.86</v>
      </c>
      <c r="AM85">
        <v>16.395900000000001</v>
      </c>
      <c r="AN85">
        <v>0.66954999999999998</v>
      </c>
      <c r="AO85">
        <v>9.5549999999999997</v>
      </c>
      <c r="AP85">
        <v>8.1983999999999995</v>
      </c>
      <c r="AQ85">
        <v>27.405000000000001</v>
      </c>
      <c r="AR85">
        <v>50.231999999999999</v>
      </c>
      <c r="AS85">
        <v>31.897383000000001</v>
      </c>
      <c r="AT85">
        <v>14.9968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f t="shared" si="1"/>
        <v>3137.5945660000007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653.11180000000002</v>
      </c>
      <c r="M86">
        <v>45</v>
      </c>
      <c r="N86">
        <v>118.125</v>
      </c>
      <c r="O86">
        <v>123.66562500000001</v>
      </c>
      <c r="P86">
        <v>124.875</v>
      </c>
      <c r="Q86">
        <v>10.56</v>
      </c>
      <c r="R86">
        <v>42.390099999999997</v>
      </c>
      <c r="S86">
        <v>26.3901</v>
      </c>
      <c r="T86">
        <v>0</v>
      </c>
      <c r="U86">
        <v>405</v>
      </c>
      <c r="V86">
        <v>11.661683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15.9132</v>
      </c>
      <c r="AH86">
        <v>140.34540000000001</v>
      </c>
      <c r="AI86">
        <v>7.6379999999999999</v>
      </c>
      <c r="AJ86">
        <v>0</v>
      </c>
      <c r="AK86">
        <v>51.5214</v>
      </c>
      <c r="AL86">
        <v>34.86</v>
      </c>
      <c r="AM86">
        <v>16.395900000000001</v>
      </c>
      <c r="AN86">
        <v>0.66954999999999998</v>
      </c>
      <c r="AO86">
        <v>9.5549999999999997</v>
      </c>
      <c r="AP86">
        <v>8.1983999999999995</v>
      </c>
      <c r="AQ86">
        <v>27.405000000000001</v>
      </c>
      <c r="AR86">
        <v>50.231999999999999</v>
      </c>
      <c r="AS86">
        <v>31.897383000000001</v>
      </c>
      <c r="AT86">
        <v>14.9968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f t="shared" si="1"/>
        <v>3098.9605660000007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653.11180000000002</v>
      </c>
      <c r="M87">
        <v>45</v>
      </c>
      <c r="N87">
        <v>118.125</v>
      </c>
      <c r="O87">
        <v>123.66562500000001</v>
      </c>
      <c r="P87">
        <v>124.875</v>
      </c>
      <c r="Q87">
        <v>10.56</v>
      </c>
      <c r="R87">
        <v>42.390099999999997</v>
      </c>
      <c r="S87">
        <v>26.3901</v>
      </c>
      <c r="T87">
        <v>0</v>
      </c>
      <c r="U87">
        <v>405</v>
      </c>
      <c r="V87">
        <v>11.661683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26.622</v>
      </c>
      <c r="AG87">
        <v>15.9132</v>
      </c>
      <c r="AH87">
        <v>140.34540000000001</v>
      </c>
      <c r="AI87">
        <v>2.5459999999999998</v>
      </c>
      <c r="AJ87">
        <v>0</v>
      </c>
      <c r="AK87">
        <v>51.5214</v>
      </c>
      <c r="AL87">
        <v>34.86</v>
      </c>
      <c r="AM87">
        <v>15.836040000000001</v>
      </c>
      <c r="AN87">
        <v>0.66954999999999998</v>
      </c>
      <c r="AO87">
        <v>9.5549999999999997</v>
      </c>
      <c r="AP87">
        <v>8.1983999999999995</v>
      </c>
      <c r="AQ87">
        <v>27.405000000000001</v>
      </c>
      <c r="AR87">
        <v>50.231999999999999</v>
      </c>
      <c r="AS87">
        <v>31.897383000000001</v>
      </c>
      <c r="AT87">
        <v>14.9968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f t="shared" si="1"/>
        <v>3063.1862260000007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653.11180000000002</v>
      </c>
      <c r="M88">
        <v>45</v>
      </c>
      <c r="N88">
        <v>118.125</v>
      </c>
      <c r="O88">
        <v>123.66562500000001</v>
      </c>
      <c r="P88">
        <v>124.875</v>
      </c>
      <c r="Q88">
        <v>10.56</v>
      </c>
      <c r="R88">
        <v>42.390099999999997</v>
      </c>
      <c r="S88">
        <v>26.3901</v>
      </c>
      <c r="T88">
        <v>0</v>
      </c>
      <c r="U88">
        <v>405</v>
      </c>
      <c r="V88">
        <v>11.661683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26.622</v>
      </c>
      <c r="AG88">
        <v>15.9132</v>
      </c>
      <c r="AH88">
        <v>140.34540000000001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0.66954999999999998</v>
      </c>
      <c r="AO88">
        <v>9.5549999999999997</v>
      </c>
      <c r="AP88">
        <v>8.1983999999999995</v>
      </c>
      <c r="AQ88">
        <v>27.405000000000001</v>
      </c>
      <c r="AR88">
        <v>50.231999999999999</v>
      </c>
      <c r="AS88">
        <v>31.897383000000001</v>
      </c>
      <c r="AT88">
        <v>14.9968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f t="shared" si="1"/>
        <v>3060.6402260000009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653.11180000000002</v>
      </c>
      <c r="M89">
        <v>45</v>
      </c>
      <c r="N89">
        <v>118.125</v>
      </c>
      <c r="O89">
        <v>123.66562500000001</v>
      </c>
      <c r="P89">
        <v>124.875</v>
      </c>
      <c r="Q89">
        <v>10.56</v>
      </c>
      <c r="R89">
        <v>42.390099999999997</v>
      </c>
      <c r="S89">
        <v>26.3901</v>
      </c>
      <c r="T89">
        <v>0</v>
      </c>
      <c r="U89">
        <v>405</v>
      </c>
      <c r="V89">
        <v>11.661683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26.622</v>
      </c>
      <c r="AG89">
        <v>15.9132</v>
      </c>
      <c r="AH89">
        <v>140.34540000000001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0.66954999999999998</v>
      </c>
      <c r="AO89">
        <v>9.5549999999999997</v>
      </c>
      <c r="AP89">
        <v>3.0743999999999998</v>
      </c>
      <c r="AQ89">
        <v>27.405000000000001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f t="shared" si="1"/>
        <v>3055.5162260000006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653.11180000000002</v>
      </c>
      <c r="M90">
        <v>45</v>
      </c>
      <c r="N90">
        <v>118.125</v>
      </c>
      <c r="O90">
        <v>123.66562500000001</v>
      </c>
      <c r="P90">
        <v>124.875</v>
      </c>
      <c r="Q90">
        <v>10.56</v>
      </c>
      <c r="R90">
        <v>42.390099999999997</v>
      </c>
      <c r="S90">
        <v>26.3901</v>
      </c>
      <c r="T90">
        <v>0</v>
      </c>
      <c r="U90">
        <v>405</v>
      </c>
      <c r="V90">
        <v>11.661683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26.622</v>
      </c>
      <c r="AG90">
        <v>15.9132</v>
      </c>
      <c r="AH90">
        <v>140.34540000000001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0.66954999999999998</v>
      </c>
      <c r="AO90">
        <v>9.5549999999999997</v>
      </c>
      <c r="AP90">
        <v>3.0743999999999998</v>
      </c>
      <c r="AQ90">
        <v>27.405000000000001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f t="shared" si="1"/>
        <v>3055.5162260000006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653.11180000000002</v>
      </c>
      <c r="M91">
        <v>45</v>
      </c>
      <c r="N91">
        <v>118.125</v>
      </c>
      <c r="O91">
        <v>123.66562500000001</v>
      </c>
      <c r="P91">
        <v>124.875</v>
      </c>
      <c r="Q91">
        <v>10.56</v>
      </c>
      <c r="R91">
        <v>42.390099999999997</v>
      </c>
      <c r="S91">
        <v>26.3901</v>
      </c>
      <c r="T91">
        <v>0</v>
      </c>
      <c r="U91">
        <v>405</v>
      </c>
      <c r="V91">
        <v>11.661683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15.9132</v>
      </c>
      <c r="AH91">
        <v>142.23939999999999</v>
      </c>
      <c r="AI91">
        <v>0</v>
      </c>
      <c r="AJ91">
        <v>0</v>
      </c>
      <c r="AK91">
        <v>51.5214</v>
      </c>
      <c r="AL91">
        <v>34.86</v>
      </c>
      <c r="AM91">
        <v>16.395900000000001</v>
      </c>
      <c r="AN91">
        <v>0.66954999999999998</v>
      </c>
      <c r="AO91">
        <v>10.1136</v>
      </c>
      <c r="AP91">
        <v>3.0743999999999998</v>
      </c>
      <c r="AQ91">
        <v>27.405000000000001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f t="shared" si="1"/>
        <v>3088.6511660000006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653.11180000000002</v>
      </c>
      <c r="M92">
        <v>45</v>
      </c>
      <c r="N92">
        <v>118.125</v>
      </c>
      <c r="O92">
        <v>123.66562500000001</v>
      </c>
      <c r="P92">
        <v>124.875</v>
      </c>
      <c r="Q92">
        <v>10.56</v>
      </c>
      <c r="R92">
        <v>42.390099999999997</v>
      </c>
      <c r="S92">
        <v>26.3901</v>
      </c>
      <c r="T92">
        <v>0</v>
      </c>
      <c r="U92">
        <v>405</v>
      </c>
      <c r="V92">
        <v>11.661683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15.9132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16.395900000000001</v>
      </c>
      <c r="AN92">
        <v>0.66954999999999998</v>
      </c>
      <c r="AO92">
        <v>10.1136</v>
      </c>
      <c r="AP92">
        <v>3.0743999999999998</v>
      </c>
      <c r="AQ92">
        <v>27.405000000000001</v>
      </c>
      <c r="AR92">
        <v>50.231999999999999</v>
      </c>
      <c r="AS92">
        <v>31.897383000000001</v>
      </c>
      <c r="AT92">
        <v>14.9968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f t="shared" si="1"/>
        <v>3086.7571660000008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653.11180000000002</v>
      </c>
      <c r="M93">
        <v>45</v>
      </c>
      <c r="N93">
        <v>118.125</v>
      </c>
      <c r="O93">
        <v>123.66562500000001</v>
      </c>
      <c r="P93">
        <v>124.875</v>
      </c>
      <c r="Q93">
        <v>10.56</v>
      </c>
      <c r="R93">
        <v>42.390099999999997</v>
      </c>
      <c r="S93">
        <v>26.3901</v>
      </c>
      <c r="T93">
        <v>0</v>
      </c>
      <c r="U93">
        <v>405</v>
      </c>
      <c r="V93">
        <v>11.661683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15.9132</v>
      </c>
      <c r="AH93">
        <v>140.34540000000001</v>
      </c>
      <c r="AI93">
        <v>0</v>
      </c>
      <c r="AJ93">
        <v>0</v>
      </c>
      <c r="AK93">
        <v>51.5214</v>
      </c>
      <c r="AL93">
        <v>46.48</v>
      </c>
      <c r="AM93">
        <v>16.395900000000001</v>
      </c>
      <c r="AN93">
        <v>0.66954999999999998</v>
      </c>
      <c r="AO93">
        <v>10.1136</v>
      </c>
      <c r="AP93">
        <v>3.0743999999999998</v>
      </c>
      <c r="AQ93">
        <v>27.405000000000001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3096.3771660000007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653.11180000000002</v>
      </c>
      <c r="M94">
        <v>45</v>
      </c>
      <c r="N94">
        <v>118.125</v>
      </c>
      <c r="O94">
        <v>123.66562500000001</v>
      </c>
      <c r="P94">
        <v>124.875</v>
      </c>
      <c r="Q94">
        <v>10.56</v>
      </c>
      <c r="R94">
        <v>42.390099999999997</v>
      </c>
      <c r="S94">
        <v>26.3901</v>
      </c>
      <c r="T94">
        <v>0</v>
      </c>
      <c r="U94">
        <v>405</v>
      </c>
      <c r="V94">
        <v>11.661683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15.9132</v>
      </c>
      <c r="AH94">
        <v>140.34540000000001</v>
      </c>
      <c r="AI94">
        <v>0</v>
      </c>
      <c r="AJ94">
        <v>0</v>
      </c>
      <c r="AK94">
        <v>51.5214</v>
      </c>
      <c r="AL94">
        <v>46.48</v>
      </c>
      <c r="AM94">
        <v>16.395900000000001</v>
      </c>
      <c r="AN94">
        <v>0.66954999999999998</v>
      </c>
      <c r="AO94">
        <v>10.1136</v>
      </c>
      <c r="AP94">
        <v>3.0743999999999998</v>
      </c>
      <c r="AQ94">
        <v>27.405000000000001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3096.3771660000007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653.11180000000002</v>
      </c>
      <c r="M95">
        <v>45</v>
      </c>
      <c r="N95">
        <v>118.125</v>
      </c>
      <c r="O95">
        <v>123.66562500000001</v>
      </c>
      <c r="P95">
        <v>124.875</v>
      </c>
      <c r="Q95">
        <v>10.56</v>
      </c>
      <c r="R95">
        <v>42.390099999999997</v>
      </c>
      <c r="S95">
        <v>26.3901</v>
      </c>
      <c r="T95">
        <v>0</v>
      </c>
      <c r="U95">
        <v>405</v>
      </c>
      <c r="V95">
        <v>11.661683</v>
      </c>
      <c r="W95">
        <v>46.399079999999998</v>
      </c>
      <c r="X95">
        <v>147.515624</v>
      </c>
      <c r="Y95">
        <v>0</v>
      </c>
      <c r="Z95">
        <v>6.5537999999999998</v>
      </c>
      <c r="AA95">
        <v>28.045000000000002</v>
      </c>
      <c r="AB95">
        <v>39.510120000000001</v>
      </c>
      <c r="AC95">
        <v>29.062808</v>
      </c>
      <c r="AD95">
        <v>27.408107999999999</v>
      </c>
      <c r="AE95">
        <v>49.436556000000003</v>
      </c>
      <c r="AF95">
        <v>17.748000000000001</v>
      </c>
      <c r="AG95">
        <v>15.9132</v>
      </c>
      <c r="AH95">
        <v>140.34540000000001</v>
      </c>
      <c r="AI95">
        <v>0</v>
      </c>
      <c r="AJ95">
        <v>0</v>
      </c>
      <c r="AK95">
        <v>51.5214</v>
      </c>
      <c r="AL95">
        <v>46.48</v>
      </c>
      <c r="AM95">
        <v>15.836040000000001</v>
      </c>
      <c r="AN95">
        <v>0.66954999999999998</v>
      </c>
      <c r="AO95">
        <v>10.1136</v>
      </c>
      <c r="AP95">
        <v>3.0743999999999998</v>
      </c>
      <c r="AQ95">
        <v>27.405000000000001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3047.7231340000012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653.11180000000002</v>
      </c>
      <c r="M96">
        <v>45</v>
      </c>
      <c r="N96">
        <v>118.125</v>
      </c>
      <c r="O96">
        <v>123.66562500000001</v>
      </c>
      <c r="P96">
        <v>124.875</v>
      </c>
      <c r="Q96">
        <v>10.56</v>
      </c>
      <c r="R96">
        <v>42.390099999999997</v>
      </c>
      <c r="S96">
        <v>26.3901</v>
      </c>
      <c r="T96">
        <v>0</v>
      </c>
      <c r="U96">
        <v>405</v>
      </c>
      <c r="V96">
        <v>11.661683</v>
      </c>
      <c r="W96">
        <v>46.399079999999998</v>
      </c>
      <c r="X96">
        <v>147.515624</v>
      </c>
      <c r="Y96">
        <v>0</v>
      </c>
      <c r="Z96">
        <v>6.5537999999999998</v>
      </c>
      <c r="AA96">
        <v>28.045000000000002</v>
      </c>
      <c r="AB96">
        <v>39.510120000000001</v>
      </c>
      <c r="AC96">
        <v>29.062808</v>
      </c>
      <c r="AD96">
        <v>27.408107999999999</v>
      </c>
      <c r="AE96">
        <v>44.648400000000002</v>
      </c>
      <c r="AF96">
        <v>17.748000000000001</v>
      </c>
      <c r="AG96">
        <v>15.9132</v>
      </c>
      <c r="AH96">
        <v>140.34540000000001</v>
      </c>
      <c r="AI96">
        <v>0</v>
      </c>
      <c r="AJ96">
        <v>0</v>
      </c>
      <c r="AK96">
        <v>51.5214</v>
      </c>
      <c r="AL96">
        <v>46.48</v>
      </c>
      <c r="AM96">
        <v>15.836040000000001</v>
      </c>
      <c r="AN96">
        <v>0.66954999999999998</v>
      </c>
      <c r="AO96">
        <v>10.1136</v>
      </c>
      <c r="AP96">
        <v>3.0743999999999998</v>
      </c>
      <c r="AQ96">
        <v>27.405000000000001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3042.9349780000011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653.11180000000002</v>
      </c>
      <c r="M97">
        <v>45</v>
      </c>
      <c r="N97">
        <v>118.125</v>
      </c>
      <c r="O97">
        <v>123.66562500000001</v>
      </c>
      <c r="P97">
        <v>124.875</v>
      </c>
      <c r="Q97">
        <v>10.56</v>
      </c>
      <c r="R97">
        <v>42.390099999999997</v>
      </c>
      <c r="S97">
        <v>26.3901</v>
      </c>
      <c r="T97">
        <v>0</v>
      </c>
      <c r="U97">
        <v>405</v>
      </c>
      <c r="V97">
        <v>11.661683</v>
      </c>
      <c r="W97">
        <v>46.399079999999998</v>
      </c>
      <c r="X97">
        <v>147.515624</v>
      </c>
      <c r="Y97">
        <v>0</v>
      </c>
      <c r="Z97">
        <v>6.5537999999999998</v>
      </c>
      <c r="AA97">
        <v>28.045000000000002</v>
      </c>
      <c r="AB97">
        <v>39.510120000000001</v>
      </c>
      <c r="AC97">
        <v>29.062808</v>
      </c>
      <c r="AD97">
        <v>27.408107999999999</v>
      </c>
      <c r="AE97">
        <v>44.520099999999999</v>
      </c>
      <c r="AF97">
        <v>17.748000000000001</v>
      </c>
      <c r="AG97">
        <v>15.9132</v>
      </c>
      <c r="AH97">
        <v>140.34540000000001</v>
      </c>
      <c r="AI97">
        <v>0</v>
      </c>
      <c r="AJ97">
        <v>0</v>
      </c>
      <c r="AK97">
        <v>51.5214</v>
      </c>
      <c r="AL97">
        <v>58.1</v>
      </c>
      <c r="AM97">
        <v>15.836040000000001</v>
      </c>
      <c r="AN97">
        <v>0.66954999999999998</v>
      </c>
      <c r="AO97">
        <v>10.1136</v>
      </c>
      <c r="AP97">
        <v>3.0743999999999998</v>
      </c>
      <c r="AQ97">
        <v>27.405000000000001</v>
      </c>
      <c r="AR97">
        <v>50.231999999999999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3054.4266780000012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653.11180000000002</v>
      </c>
      <c r="M98">
        <v>45</v>
      </c>
      <c r="N98">
        <v>118.125</v>
      </c>
      <c r="O98">
        <v>123.66562500000001</v>
      </c>
      <c r="P98">
        <v>124.875</v>
      </c>
      <c r="Q98">
        <v>10.56</v>
      </c>
      <c r="R98">
        <v>42.390099999999997</v>
      </c>
      <c r="S98">
        <v>26.3901</v>
      </c>
      <c r="T98">
        <v>0</v>
      </c>
      <c r="U98">
        <v>405</v>
      </c>
      <c r="V98">
        <v>11.661683</v>
      </c>
      <c r="W98">
        <v>46.399079999999998</v>
      </c>
      <c r="X98">
        <v>147.515624</v>
      </c>
      <c r="Y98">
        <v>0</v>
      </c>
      <c r="Z98">
        <v>6.5537999999999998</v>
      </c>
      <c r="AA98">
        <v>28.045000000000002</v>
      </c>
      <c r="AB98">
        <v>39.510120000000001</v>
      </c>
      <c r="AC98">
        <v>29.062808</v>
      </c>
      <c r="AD98">
        <v>27.408107999999999</v>
      </c>
      <c r="AE98">
        <v>44.520099999999999</v>
      </c>
      <c r="AF98">
        <v>17.748000000000001</v>
      </c>
      <c r="AG98">
        <v>15.9132</v>
      </c>
      <c r="AH98">
        <v>140.34540000000001</v>
      </c>
      <c r="AI98">
        <v>0</v>
      </c>
      <c r="AJ98">
        <v>0</v>
      </c>
      <c r="AK98">
        <v>51.5214</v>
      </c>
      <c r="AL98">
        <v>58.1</v>
      </c>
      <c r="AM98">
        <v>15.836040000000001</v>
      </c>
      <c r="AN98">
        <v>0.66954999999999998</v>
      </c>
      <c r="AO98">
        <v>10.1136</v>
      </c>
      <c r="AP98">
        <v>8.1983999999999995</v>
      </c>
      <c r="AQ98">
        <v>27.405000000000001</v>
      </c>
      <c r="AR98">
        <v>50.231999999999999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3059.5506780000014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15.954639397499982</v>
      </c>
      <c r="L99">
        <f t="shared" si="2"/>
        <v>14.833005049999985</v>
      </c>
      <c r="M99">
        <f t="shared" si="2"/>
        <v>1.077</v>
      </c>
      <c r="N99">
        <f t="shared" si="2"/>
        <v>2.835</v>
      </c>
      <c r="O99">
        <f t="shared" si="2"/>
        <v>2.9679749999999947</v>
      </c>
      <c r="P99">
        <f t="shared" si="2"/>
        <v>2.8643437500000002</v>
      </c>
      <c r="Q99">
        <f t="shared" si="2"/>
        <v>0.25343999999999939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9.9674775000000047</v>
      </c>
      <c r="V99">
        <f t="shared" si="2"/>
        <v>0.27988039200000042</v>
      </c>
      <c r="W99">
        <f t="shared" si="2"/>
        <v>1.1135779200000013</v>
      </c>
      <c r="X99">
        <f t="shared" si="2"/>
        <v>3.540374975999995</v>
      </c>
      <c r="Y99">
        <f t="shared" si="2"/>
        <v>0</v>
      </c>
      <c r="Z99">
        <f t="shared" si="2"/>
        <v>0.22451385000000007</v>
      </c>
      <c r="AA99">
        <f t="shared" si="2"/>
        <v>0.37919447000000001</v>
      </c>
      <c r="AB99">
        <f t="shared" si="2"/>
        <v>0.63728063999999951</v>
      </c>
      <c r="AC99">
        <f t="shared" si="2"/>
        <v>0.48415559199999902</v>
      </c>
      <c r="AD99">
        <f t="shared" si="2"/>
        <v>0.531006333</v>
      </c>
      <c r="AE99">
        <f t="shared" si="2"/>
        <v>1.1351380989999993</v>
      </c>
      <c r="AF99">
        <f t="shared" si="2"/>
        <v>0.33721200000000034</v>
      </c>
      <c r="AG99">
        <f t="shared" si="2"/>
        <v>0.38191679999999945</v>
      </c>
      <c r="AH99">
        <f t="shared" si="2"/>
        <v>1.9602900000000012</v>
      </c>
      <c r="AI99">
        <f t="shared" si="2"/>
        <v>0.13016425000000001</v>
      </c>
      <c r="AJ99">
        <f t="shared" si="2"/>
        <v>0</v>
      </c>
      <c r="AK99">
        <f t="shared" si="2"/>
        <v>1.2365135999999994</v>
      </c>
      <c r="AL99">
        <f t="shared" si="2"/>
        <v>1.077174000000001</v>
      </c>
      <c r="AM99">
        <f t="shared" si="2"/>
        <v>0.18801965000000004</v>
      </c>
      <c r="AN99">
        <f t="shared" si="2"/>
        <v>1.6069200000000013E-2</v>
      </c>
      <c r="AO99">
        <f t="shared" si="2"/>
        <v>0.1948631999999999</v>
      </c>
      <c r="AP99">
        <f t="shared" si="2"/>
        <v>9.1719600000000095E-2</v>
      </c>
      <c r="AQ99">
        <f t="shared" si="2"/>
        <v>0.45451349999999974</v>
      </c>
      <c r="AR99">
        <f t="shared" si="2"/>
        <v>1.2221280000000008</v>
      </c>
      <c r="AS99">
        <f t="shared" si="2"/>
        <v>0.76912080299999996</v>
      </c>
      <c r="AT99">
        <f t="shared" si="2"/>
        <v>0.35295868299999938</v>
      </c>
      <c r="AU99">
        <f t="shared" si="2"/>
        <v>0</v>
      </c>
      <c r="AV99">
        <f t="shared" si="2"/>
        <v>0</v>
      </c>
      <c r="AW99">
        <f t="shared" si="2"/>
        <v>1.4500000000000001E-2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69.161891055499993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2.9009999999999998</v>
      </c>
      <c r="K3">
        <v>664.116218</v>
      </c>
      <c r="L3">
        <v>631.55911100000003</v>
      </c>
      <c r="M3">
        <v>41.581000000000003</v>
      </c>
      <c r="N3">
        <v>114.22687500000001</v>
      </c>
      <c r="O3">
        <v>119.584659</v>
      </c>
      <c r="P3">
        <v>114.22687500000001</v>
      </c>
      <c r="Q3">
        <v>10.21152</v>
      </c>
      <c r="R3">
        <v>40.991227000000002</v>
      </c>
      <c r="S3">
        <v>25.519227000000001</v>
      </c>
      <c r="T3">
        <v>0</v>
      </c>
      <c r="U3">
        <v>404.95058999999998</v>
      </c>
      <c r="V3">
        <v>11.276847</v>
      </c>
      <c r="W3">
        <v>44.867910000000002</v>
      </c>
      <c r="X3">
        <v>142.64760799999999</v>
      </c>
      <c r="Y3">
        <v>0</v>
      </c>
      <c r="Z3">
        <v>6.3375250000000003</v>
      </c>
      <c r="AA3">
        <v>27.119515</v>
      </c>
      <c r="AB3">
        <v>12.632308</v>
      </c>
      <c r="AC3">
        <v>18.716943000000001</v>
      </c>
      <c r="AD3">
        <v>26.442325</v>
      </c>
      <c r="AE3">
        <v>44.043466000000002</v>
      </c>
      <c r="AF3">
        <v>17.162316000000001</v>
      </c>
      <c r="AG3">
        <v>15.388064</v>
      </c>
      <c r="AH3">
        <v>113.09500199999999</v>
      </c>
      <c r="AI3">
        <v>0</v>
      </c>
      <c r="AJ3">
        <v>0</v>
      </c>
      <c r="AK3">
        <v>49.821193999999998</v>
      </c>
      <c r="AL3">
        <v>44.946159999999999</v>
      </c>
      <c r="AM3">
        <v>10.208966999999999</v>
      </c>
      <c r="AN3">
        <v>0.647455</v>
      </c>
      <c r="AO3">
        <v>7.6760460000000004</v>
      </c>
      <c r="AP3">
        <v>2.9729450000000002</v>
      </c>
      <c r="AQ3">
        <v>16.814195999999999</v>
      </c>
      <c r="AR3">
        <v>49.108128000000001</v>
      </c>
      <c r="AS3">
        <v>31.999887000000001</v>
      </c>
      <c r="AT3">
        <v>14.501906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2878.2950149999997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2.9009999999999998</v>
      </c>
      <c r="K4">
        <v>664.116218</v>
      </c>
      <c r="L4">
        <v>631.55911100000003</v>
      </c>
      <c r="M4">
        <v>41.581000000000003</v>
      </c>
      <c r="N4">
        <v>114.22687500000001</v>
      </c>
      <c r="O4">
        <v>119.584659</v>
      </c>
      <c r="P4">
        <v>114.22687500000001</v>
      </c>
      <c r="Q4">
        <v>10.21152</v>
      </c>
      <c r="R4">
        <v>40.991227000000002</v>
      </c>
      <c r="S4">
        <v>25.519227000000001</v>
      </c>
      <c r="T4">
        <v>0</v>
      </c>
      <c r="U4">
        <v>404.95058999999998</v>
      </c>
      <c r="V4">
        <v>11.276847</v>
      </c>
      <c r="W4">
        <v>44.867910000000002</v>
      </c>
      <c r="X4">
        <v>142.64760799999999</v>
      </c>
      <c r="Y4">
        <v>0</v>
      </c>
      <c r="Z4">
        <v>6.3375250000000003</v>
      </c>
      <c r="AA4">
        <v>21.542826000000002</v>
      </c>
      <c r="AB4">
        <v>12.632308</v>
      </c>
      <c r="AC4">
        <v>9.3584709999999998</v>
      </c>
      <c r="AD4">
        <v>26.442325</v>
      </c>
      <c r="AE4">
        <v>44.043466000000002</v>
      </c>
      <c r="AF4">
        <v>17.162316000000001</v>
      </c>
      <c r="AG4">
        <v>15.388064</v>
      </c>
      <c r="AH4">
        <v>90.476000999999997</v>
      </c>
      <c r="AI4">
        <v>0</v>
      </c>
      <c r="AJ4">
        <v>0</v>
      </c>
      <c r="AK4">
        <v>49.821193999999998</v>
      </c>
      <c r="AL4">
        <v>44.946159999999999</v>
      </c>
      <c r="AM4">
        <v>10.208966999999999</v>
      </c>
      <c r="AN4">
        <v>0.647455</v>
      </c>
      <c r="AO4">
        <v>7.6760460000000004</v>
      </c>
      <c r="AP4">
        <v>2.9729450000000002</v>
      </c>
      <c r="AQ4">
        <v>16.814195999999999</v>
      </c>
      <c r="AR4">
        <v>49.108128000000001</v>
      </c>
      <c r="AS4">
        <v>31.999887000000001</v>
      </c>
      <c r="AT4">
        <v>14.501906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2840.7408529999998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2.9009999999999998</v>
      </c>
      <c r="K5">
        <v>664.116218</v>
      </c>
      <c r="L5">
        <v>631.55911100000003</v>
      </c>
      <c r="M5">
        <v>41.581000000000003</v>
      </c>
      <c r="N5">
        <v>114.22687500000001</v>
      </c>
      <c r="O5">
        <v>119.584659</v>
      </c>
      <c r="P5">
        <v>114.22687500000001</v>
      </c>
      <c r="Q5">
        <v>10.21152</v>
      </c>
      <c r="R5">
        <v>40.991227000000002</v>
      </c>
      <c r="S5">
        <v>25.519227000000001</v>
      </c>
      <c r="T5">
        <v>0</v>
      </c>
      <c r="U5">
        <v>404.95058999999998</v>
      </c>
      <c r="V5">
        <v>11.276847</v>
      </c>
      <c r="W5">
        <v>44.867910000000002</v>
      </c>
      <c r="X5">
        <v>142.64760799999999</v>
      </c>
      <c r="Y5">
        <v>0</v>
      </c>
      <c r="Z5">
        <v>6.3375250000000003</v>
      </c>
      <c r="AA5">
        <v>13.585730999999999</v>
      </c>
      <c r="AB5">
        <v>12.632308</v>
      </c>
      <c r="AC5">
        <v>9.3584709999999998</v>
      </c>
      <c r="AD5">
        <v>26.442325</v>
      </c>
      <c r="AE5">
        <v>44.043466000000002</v>
      </c>
      <c r="AF5">
        <v>17.162316000000001</v>
      </c>
      <c r="AG5">
        <v>15.388064</v>
      </c>
      <c r="AH5">
        <v>67.857000999999997</v>
      </c>
      <c r="AI5">
        <v>0</v>
      </c>
      <c r="AJ5">
        <v>0</v>
      </c>
      <c r="AK5">
        <v>49.821193999999998</v>
      </c>
      <c r="AL5">
        <v>44.946159999999999</v>
      </c>
      <c r="AM5">
        <v>10.208966999999999</v>
      </c>
      <c r="AN5">
        <v>0.647455</v>
      </c>
      <c r="AO5">
        <v>7.8466250000000004</v>
      </c>
      <c r="AP5">
        <v>2.9729450000000002</v>
      </c>
      <c r="AQ5">
        <v>16.814195999999999</v>
      </c>
      <c r="AR5">
        <v>49.108128000000001</v>
      </c>
      <c r="AS5">
        <v>31.999887000000001</v>
      </c>
      <c r="AT5">
        <v>14.501906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2810.335337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2.9009999999999998</v>
      </c>
      <c r="K6">
        <v>664.116218</v>
      </c>
      <c r="L6">
        <v>631.55911100000003</v>
      </c>
      <c r="M6">
        <v>41.581000000000003</v>
      </c>
      <c r="N6">
        <v>114.22687500000001</v>
      </c>
      <c r="O6">
        <v>119.584659</v>
      </c>
      <c r="P6">
        <v>114.22687500000001</v>
      </c>
      <c r="Q6">
        <v>10.21152</v>
      </c>
      <c r="R6">
        <v>40.991227000000002</v>
      </c>
      <c r="S6">
        <v>25.519227000000001</v>
      </c>
      <c r="T6">
        <v>0</v>
      </c>
      <c r="U6">
        <v>404.95058999999998</v>
      </c>
      <c r="V6">
        <v>11.276847</v>
      </c>
      <c r="W6">
        <v>44.867910000000002</v>
      </c>
      <c r="X6">
        <v>142.64760799999999</v>
      </c>
      <c r="Y6">
        <v>0</v>
      </c>
      <c r="Z6">
        <v>6.3375250000000003</v>
      </c>
      <c r="AA6">
        <v>13.585730999999999</v>
      </c>
      <c r="AB6">
        <v>12.632308</v>
      </c>
      <c r="AC6">
        <v>9.3584709999999998</v>
      </c>
      <c r="AD6">
        <v>26.442325</v>
      </c>
      <c r="AE6">
        <v>44.043466000000002</v>
      </c>
      <c r="AF6">
        <v>17.162316000000001</v>
      </c>
      <c r="AG6">
        <v>15.388064</v>
      </c>
      <c r="AH6">
        <v>67.857000999999997</v>
      </c>
      <c r="AI6">
        <v>0</v>
      </c>
      <c r="AJ6">
        <v>0</v>
      </c>
      <c r="AK6">
        <v>49.821193999999998</v>
      </c>
      <c r="AL6">
        <v>44.946159999999999</v>
      </c>
      <c r="AM6">
        <v>10.208966999999999</v>
      </c>
      <c r="AN6">
        <v>0.647455</v>
      </c>
      <c r="AO6">
        <v>7.8466250000000004</v>
      </c>
      <c r="AP6">
        <v>2.9729450000000002</v>
      </c>
      <c r="AQ6">
        <v>16.814195999999999</v>
      </c>
      <c r="AR6">
        <v>49.108128000000001</v>
      </c>
      <c r="AS6">
        <v>31.999887000000001</v>
      </c>
      <c r="AT6">
        <v>14.501906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2810.335337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2.9009999999999998</v>
      </c>
      <c r="K7">
        <v>664.116218</v>
      </c>
      <c r="L7">
        <v>631.55911100000003</v>
      </c>
      <c r="M7">
        <v>41.581000000000003</v>
      </c>
      <c r="N7">
        <v>114.22687500000001</v>
      </c>
      <c r="O7">
        <v>119.584659</v>
      </c>
      <c r="P7">
        <v>114.22687500000001</v>
      </c>
      <c r="Q7">
        <v>10.21152</v>
      </c>
      <c r="R7">
        <v>40.991227000000002</v>
      </c>
      <c r="S7">
        <v>25.519227000000001</v>
      </c>
      <c r="T7">
        <v>0</v>
      </c>
      <c r="U7">
        <v>404.95058999999998</v>
      </c>
      <c r="V7">
        <v>11.276847</v>
      </c>
      <c r="W7">
        <v>44.867910000000002</v>
      </c>
      <c r="X7">
        <v>142.64760799999999</v>
      </c>
      <c r="Y7">
        <v>0</v>
      </c>
      <c r="Z7">
        <v>6.3375250000000003</v>
      </c>
      <c r="AA7">
        <v>13.585730999999999</v>
      </c>
      <c r="AB7">
        <v>12.632308</v>
      </c>
      <c r="AC7">
        <v>9.3584709999999998</v>
      </c>
      <c r="AD7">
        <v>26.442325</v>
      </c>
      <c r="AE7">
        <v>44.043466000000002</v>
      </c>
      <c r="AF7">
        <v>8.5811580000000003</v>
      </c>
      <c r="AG7">
        <v>15.388064</v>
      </c>
      <c r="AH7">
        <v>67.857000999999997</v>
      </c>
      <c r="AI7">
        <v>0</v>
      </c>
      <c r="AJ7">
        <v>0</v>
      </c>
      <c r="AK7">
        <v>49.821193999999998</v>
      </c>
      <c r="AL7">
        <v>77.532126000000005</v>
      </c>
      <c r="AM7">
        <v>9.0230770000000007</v>
      </c>
      <c r="AN7">
        <v>0.647455</v>
      </c>
      <c r="AO7">
        <v>7.8466250000000004</v>
      </c>
      <c r="AP7">
        <v>7.9278529999999998</v>
      </c>
      <c r="AQ7">
        <v>16.814195999999999</v>
      </c>
      <c r="AR7">
        <v>49.108128000000001</v>
      </c>
      <c r="AS7">
        <v>30.844768999999999</v>
      </c>
      <c r="AT7">
        <v>13.371320000000001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2835.8234590000002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2.9009999999999998</v>
      </c>
      <c r="K8">
        <v>664.116218</v>
      </c>
      <c r="L8">
        <v>631.55911100000003</v>
      </c>
      <c r="M8">
        <v>41.581000000000003</v>
      </c>
      <c r="N8">
        <v>114.22687500000001</v>
      </c>
      <c r="O8">
        <v>119.584659</v>
      </c>
      <c r="P8">
        <v>114.22687500000001</v>
      </c>
      <c r="Q8">
        <v>10.21152</v>
      </c>
      <c r="R8">
        <v>40.991227000000002</v>
      </c>
      <c r="S8">
        <v>25.519227000000001</v>
      </c>
      <c r="T8">
        <v>0</v>
      </c>
      <c r="U8">
        <v>404.95058999999998</v>
      </c>
      <c r="V8">
        <v>11.276847</v>
      </c>
      <c r="W8">
        <v>44.867910000000002</v>
      </c>
      <c r="X8">
        <v>142.64760799999999</v>
      </c>
      <c r="Y8">
        <v>0</v>
      </c>
      <c r="Z8">
        <v>6.3375250000000003</v>
      </c>
      <c r="AA8">
        <v>13.585730999999999</v>
      </c>
      <c r="AB8">
        <v>12.632308</v>
      </c>
      <c r="AC8">
        <v>9.3584709999999998</v>
      </c>
      <c r="AD8">
        <v>26.442325</v>
      </c>
      <c r="AE8">
        <v>44.043466000000002</v>
      </c>
      <c r="AF8">
        <v>8.5811580000000003</v>
      </c>
      <c r="AG8">
        <v>15.388064</v>
      </c>
      <c r="AH8">
        <v>67.857000999999997</v>
      </c>
      <c r="AI8">
        <v>0</v>
      </c>
      <c r="AJ8">
        <v>0</v>
      </c>
      <c r="AK8">
        <v>49.821193999999998</v>
      </c>
      <c r="AL8">
        <v>77.532126000000005</v>
      </c>
      <c r="AM8">
        <v>9.0230770000000007</v>
      </c>
      <c r="AN8">
        <v>0.647455</v>
      </c>
      <c r="AO8">
        <v>7.8466250000000004</v>
      </c>
      <c r="AP8">
        <v>7.9278529999999998</v>
      </c>
      <c r="AQ8">
        <v>16.814195999999999</v>
      </c>
      <c r="AR8">
        <v>49.108128000000001</v>
      </c>
      <c r="AS8">
        <v>30.844768999999999</v>
      </c>
      <c r="AT8">
        <v>8.9804080000000006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2831.4325469999999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2.9009999999999998</v>
      </c>
      <c r="K9">
        <v>664.116218</v>
      </c>
      <c r="L9">
        <v>631.55911100000003</v>
      </c>
      <c r="M9">
        <v>43.515000000000001</v>
      </c>
      <c r="N9">
        <v>114.22687500000001</v>
      </c>
      <c r="O9">
        <v>119.584659</v>
      </c>
      <c r="P9">
        <v>114.22687500000001</v>
      </c>
      <c r="Q9">
        <v>10.21152</v>
      </c>
      <c r="R9">
        <v>40.991227000000002</v>
      </c>
      <c r="S9">
        <v>25.519227000000001</v>
      </c>
      <c r="T9">
        <v>0</v>
      </c>
      <c r="U9">
        <v>404.95058999999998</v>
      </c>
      <c r="V9">
        <v>11.276847</v>
      </c>
      <c r="W9">
        <v>44.867910000000002</v>
      </c>
      <c r="X9">
        <v>142.64760799999999</v>
      </c>
      <c r="Y9">
        <v>0</v>
      </c>
      <c r="Z9">
        <v>6.3375250000000003</v>
      </c>
      <c r="AA9">
        <v>13.585730999999999</v>
      </c>
      <c r="AB9">
        <v>12.632308</v>
      </c>
      <c r="AC9">
        <v>9.3584709999999998</v>
      </c>
      <c r="AD9">
        <v>26.442325</v>
      </c>
      <c r="AE9">
        <v>45.904457000000001</v>
      </c>
      <c r="AF9">
        <v>8.5811580000000003</v>
      </c>
      <c r="AG9">
        <v>15.388064</v>
      </c>
      <c r="AH9">
        <v>67.857000999999997</v>
      </c>
      <c r="AI9">
        <v>0</v>
      </c>
      <c r="AJ9">
        <v>0</v>
      </c>
      <c r="AK9">
        <v>49.821193999999998</v>
      </c>
      <c r="AL9">
        <v>77.532126000000005</v>
      </c>
      <c r="AM9">
        <v>9.0230770000000007</v>
      </c>
      <c r="AN9">
        <v>0.647455</v>
      </c>
      <c r="AO9">
        <v>7.8466250000000004</v>
      </c>
      <c r="AP9">
        <v>7.9278529999999998</v>
      </c>
      <c r="AQ9">
        <v>16.814195999999999</v>
      </c>
      <c r="AR9">
        <v>49.108128000000001</v>
      </c>
      <c r="AS9">
        <v>30.844768999999999</v>
      </c>
      <c r="AT9">
        <v>12.374829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2838.6219590000001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2.9009999999999998</v>
      </c>
      <c r="K10">
        <v>664.116218</v>
      </c>
      <c r="L10">
        <v>631.55911100000003</v>
      </c>
      <c r="M10">
        <v>43.515000000000001</v>
      </c>
      <c r="N10">
        <v>114.22687500000001</v>
      </c>
      <c r="O10">
        <v>119.584659</v>
      </c>
      <c r="P10">
        <v>114.22687500000001</v>
      </c>
      <c r="Q10">
        <v>10.21152</v>
      </c>
      <c r="R10">
        <v>40.991227000000002</v>
      </c>
      <c r="S10">
        <v>25.519227000000001</v>
      </c>
      <c r="T10">
        <v>0</v>
      </c>
      <c r="U10">
        <v>404.95058999999998</v>
      </c>
      <c r="V10">
        <v>11.276847</v>
      </c>
      <c r="W10">
        <v>44.867910000000002</v>
      </c>
      <c r="X10">
        <v>142.64760799999999</v>
      </c>
      <c r="Y10">
        <v>0</v>
      </c>
      <c r="Z10">
        <v>6.3375250000000003</v>
      </c>
      <c r="AA10">
        <v>13.585730999999999</v>
      </c>
      <c r="AB10">
        <v>12.632308</v>
      </c>
      <c r="AC10">
        <v>9.3584709999999998</v>
      </c>
      <c r="AD10">
        <v>26.442325</v>
      </c>
      <c r="AE10">
        <v>45.904457000000001</v>
      </c>
      <c r="AF10">
        <v>8.5811580000000003</v>
      </c>
      <c r="AG10">
        <v>15.388064</v>
      </c>
      <c r="AH10">
        <v>67.857000999999997</v>
      </c>
      <c r="AI10">
        <v>0</v>
      </c>
      <c r="AJ10">
        <v>0</v>
      </c>
      <c r="AK10">
        <v>49.821193999999998</v>
      </c>
      <c r="AL10">
        <v>77.532126000000005</v>
      </c>
      <c r="AM10">
        <v>9.0230770000000007</v>
      </c>
      <c r="AN10">
        <v>0.647455</v>
      </c>
      <c r="AO10">
        <v>7.8466250000000004</v>
      </c>
      <c r="AP10">
        <v>7.9278529999999998</v>
      </c>
      <c r="AQ10">
        <v>16.814195999999999</v>
      </c>
      <c r="AR10">
        <v>49.108128000000001</v>
      </c>
      <c r="AS10">
        <v>30.844768999999999</v>
      </c>
      <c r="AT10">
        <v>11.933444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2838.180574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664.116218</v>
      </c>
      <c r="L11">
        <v>631.55911100000003</v>
      </c>
      <c r="M11">
        <v>43.515000000000001</v>
      </c>
      <c r="N11">
        <v>114.22687500000001</v>
      </c>
      <c r="O11">
        <v>119.584659</v>
      </c>
      <c r="P11">
        <v>114.22687500000001</v>
      </c>
      <c r="Q11">
        <v>10.21152</v>
      </c>
      <c r="R11">
        <v>40.991227000000002</v>
      </c>
      <c r="S11">
        <v>25.519227000000001</v>
      </c>
      <c r="T11">
        <v>0</v>
      </c>
      <c r="U11">
        <v>404.95058999999998</v>
      </c>
      <c r="V11">
        <v>11.276847</v>
      </c>
      <c r="W11">
        <v>44.867910000000002</v>
      </c>
      <c r="X11">
        <v>142.64760799999999</v>
      </c>
      <c r="Y11">
        <v>0</v>
      </c>
      <c r="Z11">
        <v>6.3375250000000003</v>
      </c>
      <c r="AA11">
        <v>13.585730999999999</v>
      </c>
      <c r="AB11">
        <v>12.632308</v>
      </c>
      <c r="AC11">
        <v>9.3584709999999998</v>
      </c>
      <c r="AD11">
        <v>17.628216999999999</v>
      </c>
      <c r="AE11">
        <v>44.043466000000002</v>
      </c>
      <c r="AF11">
        <v>8.5811580000000003</v>
      </c>
      <c r="AG11">
        <v>15.388064</v>
      </c>
      <c r="AH11">
        <v>45.238000999999997</v>
      </c>
      <c r="AI11">
        <v>0</v>
      </c>
      <c r="AJ11">
        <v>0</v>
      </c>
      <c r="AK11">
        <v>49.821193999999998</v>
      </c>
      <c r="AL11">
        <v>77.532126000000005</v>
      </c>
      <c r="AM11">
        <v>9.0230770000000007</v>
      </c>
      <c r="AN11">
        <v>0.647455</v>
      </c>
      <c r="AO11">
        <v>7.8466250000000004</v>
      </c>
      <c r="AP11">
        <v>2.9729450000000002</v>
      </c>
      <c r="AQ11">
        <v>16.814195999999999</v>
      </c>
      <c r="AR11">
        <v>49.108128000000001</v>
      </c>
      <c r="AS11">
        <v>30.844768999999999</v>
      </c>
      <c r="AT11">
        <v>12.313103999999999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2797.4102270000003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664.116218</v>
      </c>
      <c r="L12">
        <v>631.55911100000003</v>
      </c>
      <c r="M12">
        <v>43.515000000000001</v>
      </c>
      <c r="N12">
        <v>114.22687500000001</v>
      </c>
      <c r="O12">
        <v>119.584659</v>
      </c>
      <c r="P12">
        <v>114.22687500000001</v>
      </c>
      <c r="Q12">
        <v>10.21152</v>
      </c>
      <c r="R12">
        <v>40.991227000000002</v>
      </c>
      <c r="S12">
        <v>25.519227000000001</v>
      </c>
      <c r="T12">
        <v>0</v>
      </c>
      <c r="U12">
        <v>404.95058999999998</v>
      </c>
      <c r="V12">
        <v>11.276847</v>
      </c>
      <c r="W12">
        <v>44.867910000000002</v>
      </c>
      <c r="X12">
        <v>142.64760799999999</v>
      </c>
      <c r="Y12">
        <v>0</v>
      </c>
      <c r="Z12">
        <v>6.3375250000000003</v>
      </c>
      <c r="AA12">
        <v>13.585730999999999</v>
      </c>
      <c r="AB12">
        <v>12.632308</v>
      </c>
      <c r="AC12">
        <v>9.3584709999999998</v>
      </c>
      <c r="AD12">
        <v>17.628216999999999</v>
      </c>
      <c r="AE12">
        <v>44.043466000000002</v>
      </c>
      <c r="AF12">
        <v>8.5811580000000003</v>
      </c>
      <c r="AG12">
        <v>15.388064</v>
      </c>
      <c r="AH12">
        <v>45.238000999999997</v>
      </c>
      <c r="AI12">
        <v>0</v>
      </c>
      <c r="AJ12">
        <v>0</v>
      </c>
      <c r="AK12">
        <v>49.821193999999998</v>
      </c>
      <c r="AL12">
        <v>77.532126000000005</v>
      </c>
      <c r="AM12">
        <v>9.0230770000000007</v>
      </c>
      <c r="AN12">
        <v>0.647455</v>
      </c>
      <c r="AO12">
        <v>7.8466250000000004</v>
      </c>
      <c r="AP12">
        <v>2.9729450000000002</v>
      </c>
      <c r="AQ12">
        <v>16.814195999999999</v>
      </c>
      <c r="AR12">
        <v>49.108128000000001</v>
      </c>
      <c r="AS12">
        <v>30.844768999999999</v>
      </c>
      <c r="AT12">
        <v>10.213049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2795.3101720000004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664.116218</v>
      </c>
      <c r="L13">
        <v>631.55911100000003</v>
      </c>
      <c r="M13">
        <v>43.515000000000001</v>
      </c>
      <c r="N13">
        <v>114.22687500000001</v>
      </c>
      <c r="O13">
        <v>119.584659</v>
      </c>
      <c r="P13">
        <v>114.22687500000001</v>
      </c>
      <c r="Q13">
        <v>10.21152</v>
      </c>
      <c r="R13">
        <v>40.991227000000002</v>
      </c>
      <c r="S13">
        <v>25.519227000000001</v>
      </c>
      <c r="T13">
        <v>0</v>
      </c>
      <c r="U13">
        <v>404.95058999999998</v>
      </c>
      <c r="V13">
        <v>11.276847</v>
      </c>
      <c r="W13">
        <v>44.867910000000002</v>
      </c>
      <c r="X13">
        <v>142.64760799999999</v>
      </c>
      <c r="Y13">
        <v>0</v>
      </c>
      <c r="Z13">
        <v>6.3375250000000003</v>
      </c>
      <c r="AA13">
        <v>13.585730999999999</v>
      </c>
      <c r="AB13">
        <v>12.632308</v>
      </c>
      <c r="AC13">
        <v>9.3584709999999998</v>
      </c>
      <c r="AD13">
        <v>17.628216999999999</v>
      </c>
      <c r="AE13">
        <v>44.043466000000002</v>
      </c>
      <c r="AF13">
        <v>8.5811580000000003</v>
      </c>
      <c r="AG13">
        <v>15.388064</v>
      </c>
      <c r="AH13">
        <v>45.238000999999997</v>
      </c>
      <c r="AI13">
        <v>0</v>
      </c>
      <c r="AJ13">
        <v>0</v>
      </c>
      <c r="AK13">
        <v>49.821193999999998</v>
      </c>
      <c r="AL13">
        <v>44.946159999999999</v>
      </c>
      <c r="AM13">
        <v>9.0230770000000007</v>
      </c>
      <c r="AN13">
        <v>0.647455</v>
      </c>
      <c r="AO13">
        <v>7.8466250000000004</v>
      </c>
      <c r="AP13">
        <v>2.9729450000000002</v>
      </c>
      <c r="AQ13">
        <v>8.4070979999999995</v>
      </c>
      <c r="AR13">
        <v>49.108128000000001</v>
      </c>
      <c r="AS13">
        <v>30.844768999999999</v>
      </c>
      <c r="AT13">
        <v>12.186482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2756.2905410000008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664.116218</v>
      </c>
      <c r="L14">
        <v>631.55911100000003</v>
      </c>
      <c r="M14">
        <v>43.515000000000001</v>
      </c>
      <c r="N14">
        <v>114.22687500000001</v>
      </c>
      <c r="O14">
        <v>119.584659</v>
      </c>
      <c r="P14">
        <v>114.22687500000001</v>
      </c>
      <c r="Q14">
        <v>10.21152</v>
      </c>
      <c r="R14">
        <v>40.991227000000002</v>
      </c>
      <c r="S14">
        <v>25.519227000000001</v>
      </c>
      <c r="T14">
        <v>0</v>
      </c>
      <c r="U14">
        <v>404.95058999999998</v>
      </c>
      <c r="V14">
        <v>11.276847</v>
      </c>
      <c r="W14">
        <v>44.867910000000002</v>
      </c>
      <c r="X14">
        <v>142.64760799999999</v>
      </c>
      <c r="Y14">
        <v>0</v>
      </c>
      <c r="Z14">
        <v>6.3375250000000003</v>
      </c>
      <c r="AA14">
        <v>13.585730999999999</v>
      </c>
      <c r="AB14">
        <v>12.632308</v>
      </c>
      <c r="AC14">
        <v>9.3584709999999998</v>
      </c>
      <c r="AD14">
        <v>17.628216999999999</v>
      </c>
      <c r="AE14">
        <v>44.043466000000002</v>
      </c>
      <c r="AF14">
        <v>8.5811580000000003</v>
      </c>
      <c r="AG14">
        <v>15.388064</v>
      </c>
      <c r="AH14">
        <v>45.238000999999997</v>
      </c>
      <c r="AI14">
        <v>0</v>
      </c>
      <c r="AJ14">
        <v>0</v>
      </c>
      <c r="AK14">
        <v>49.821193999999998</v>
      </c>
      <c r="AL14">
        <v>44.946159999999999</v>
      </c>
      <c r="AM14">
        <v>9.0230770000000007</v>
      </c>
      <c r="AN14">
        <v>0.647455</v>
      </c>
      <c r="AO14">
        <v>7.8466250000000004</v>
      </c>
      <c r="AP14">
        <v>2.9729450000000002</v>
      </c>
      <c r="AQ14">
        <v>0</v>
      </c>
      <c r="AR14">
        <v>49.108128000000001</v>
      </c>
      <c r="AS14">
        <v>30.844768999999999</v>
      </c>
      <c r="AT14">
        <v>14.501906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2750.1988670000005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664.116218</v>
      </c>
      <c r="L15">
        <v>631.55911100000003</v>
      </c>
      <c r="M15">
        <v>43.515000000000001</v>
      </c>
      <c r="N15">
        <v>114.22687500000001</v>
      </c>
      <c r="O15">
        <v>119.584659</v>
      </c>
      <c r="P15">
        <v>114.5895</v>
      </c>
      <c r="Q15">
        <v>10.21152</v>
      </c>
      <c r="R15">
        <v>40.991227000000002</v>
      </c>
      <c r="S15">
        <v>25.519227000000001</v>
      </c>
      <c r="T15">
        <v>0</v>
      </c>
      <c r="U15">
        <v>404.95058999999998</v>
      </c>
      <c r="V15">
        <v>11.276847</v>
      </c>
      <c r="W15">
        <v>44.867910000000002</v>
      </c>
      <c r="X15">
        <v>142.64760799999999</v>
      </c>
      <c r="Y15">
        <v>0</v>
      </c>
      <c r="Z15">
        <v>6.3375250000000003</v>
      </c>
      <c r="AA15">
        <v>13.585730999999999</v>
      </c>
      <c r="AB15">
        <v>12.632308</v>
      </c>
      <c r="AC15">
        <v>9.3584709999999998</v>
      </c>
      <c r="AD15">
        <v>17.628216999999999</v>
      </c>
      <c r="AE15">
        <v>47.805149999999998</v>
      </c>
      <c r="AF15">
        <v>8.5811580000000003</v>
      </c>
      <c r="AG15">
        <v>15.388064</v>
      </c>
      <c r="AH15">
        <v>45.238000999999997</v>
      </c>
      <c r="AI15">
        <v>0</v>
      </c>
      <c r="AJ15">
        <v>0</v>
      </c>
      <c r="AK15">
        <v>49.821193999999998</v>
      </c>
      <c r="AL15">
        <v>44.946159999999999</v>
      </c>
      <c r="AM15">
        <v>9.0230770000000007</v>
      </c>
      <c r="AN15">
        <v>0.647455</v>
      </c>
      <c r="AO15">
        <v>7.8466250000000004</v>
      </c>
      <c r="AP15">
        <v>2.9729450000000002</v>
      </c>
      <c r="AQ15">
        <v>0</v>
      </c>
      <c r="AR15">
        <v>51.777048000000001</v>
      </c>
      <c r="AS15">
        <v>30.844768999999999</v>
      </c>
      <c r="AT15">
        <v>10.551456999999999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2753.0416470000005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664.116218</v>
      </c>
      <c r="L16">
        <v>631.55911100000003</v>
      </c>
      <c r="M16">
        <v>43.515000000000001</v>
      </c>
      <c r="N16">
        <v>114.22687500000001</v>
      </c>
      <c r="O16">
        <v>119.584659</v>
      </c>
      <c r="P16">
        <v>114.5895</v>
      </c>
      <c r="Q16">
        <v>10.21152</v>
      </c>
      <c r="R16">
        <v>40.991227000000002</v>
      </c>
      <c r="S16">
        <v>25.519227000000001</v>
      </c>
      <c r="T16">
        <v>0</v>
      </c>
      <c r="U16">
        <v>404.95058999999998</v>
      </c>
      <c r="V16">
        <v>11.276847</v>
      </c>
      <c r="W16">
        <v>44.867910000000002</v>
      </c>
      <c r="X16">
        <v>142.64760799999999</v>
      </c>
      <c r="Y16">
        <v>0</v>
      </c>
      <c r="Z16">
        <v>6.3375250000000003</v>
      </c>
      <c r="AA16">
        <v>13.585730999999999</v>
      </c>
      <c r="AB16">
        <v>12.632308</v>
      </c>
      <c r="AC16">
        <v>9.3584709999999998</v>
      </c>
      <c r="AD16">
        <v>17.628216999999999</v>
      </c>
      <c r="AE16">
        <v>47.805149999999998</v>
      </c>
      <c r="AF16">
        <v>8.5811580000000003</v>
      </c>
      <c r="AG16">
        <v>15.388064</v>
      </c>
      <c r="AH16">
        <v>45.238000999999997</v>
      </c>
      <c r="AI16">
        <v>0</v>
      </c>
      <c r="AJ16">
        <v>0</v>
      </c>
      <c r="AK16">
        <v>49.821193999999998</v>
      </c>
      <c r="AL16">
        <v>44.946159999999999</v>
      </c>
      <c r="AM16">
        <v>9.0230770000000007</v>
      </c>
      <c r="AN16">
        <v>0.647455</v>
      </c>
      <c r="AO16">
        <v>7.8466250000000004</v>
      </c>
      <c r="AP16">
        <v>2.9729450000000002</v>
      </c>
      <c r="AQ16">
        <v>0</v>
      </c>
      <c r="AR16">
        <v>51.777048000000001</v>
      </c>
      <c r="AS16">
        <v>30.844768999999999</v>
      </c>
      <c r="AT16">
        <v>13.581675000000001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2756.0718650000003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664.116218</v>
      </c>
      <c r="L17">
        <v>631.55911100000003</v>
      </c>
      <c r="M17">
        <v>43.515000000000001</v>
      </c>
      <c r="N17">
        <v>114.22687500000001</v>
      </c>
      <c r="O17">
        <v>119.584659</v>
      </c>
      <c r="P17">
        <v>114.5895</v>
      </c>
      <c r="Q17">
        <v>10.21152</v>
      </c>
      <c r="R17">
        <v>40.991227000000002</v>
      </c>
      <c r="S17">
        <v>25.519227000000001</v>
      </c>
      <c r="T17">
        <v>0</v>
      </c>
      <c r="U17">
        <v>404.95058999999998</v>
      </c>
      <c r="V17">
        <v>11.276847</v>
      </c>
      <c r="W17">
        <v>44.867910000000002</v>
      </c>
      <c r="X17">
        <v>142.64760799999999</v>
      </c>
      <c r="Y17">
        <v>0</v>
      </c>
      <c r="Z17">
        <v>6.3375250000000003</v>
      </c>
      <c r="AA17">
        <v>13.585730999999999</v>
      </c>
      <c r="AB17">
        <v>12.632308</v>
      </c>
      <c r="AC17">
        <v>9.3584709999999998</v>
      </c>
      <c r="AD17">
        <v>17.628216999999999</v>
      </c>
      <c r="AE17">
        <v>47.805149999999998</v>
      </c>
      <c r="AF17">
        <v>8.5811580000000003</v>
      </c>
      <c r="AG17">
        <v>15.388064</v>
      </c>
      <c r="AH17">
        <v>45.238000999999997</v>
      </c>
      <c r="AI17">
        <v>0</v>
      </c>
      <c r="AJ17">
        <v>0</v>
      </c>
      <c r="AK17">
        <v>49.821193999999998</v>
      </c>
      <c r="AL17">
        <v>44.946159999999999</v>
      </c>
      <c r="AM17">
        <v>9.0230770000000007</v>
      </c>
      <c r="AN17">
        <v>0.647455</v>
      </c>
      <c r="AO17">
        <v>7.8466250000000004</v>
      </c>
      <c r="AP17">
        <v>2.9729450000000002</v>
      </c>
      <c r="AQ17">
        <v>0</v>
      </c>
      <c r="AR17">
        <v>51.777048000000001</v>
      </c>
      <c r="AS17">
        <v>30.844768999999999</v>
      </c>
      <c r="AT17">
        <v>14.501906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2756.9920960000004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664.116218</v>
      </c>
      <c r="L18">
        <v>631.55911100000003</v>
      </c>
      <c r="M18">
        <v>43.515000000000001</v>
      </c>
      <c r="N18">
        <v>114.22687500000001</v>
      </c>
      <c r="O18">
        <v>119.584659</v>
      </c>
      <c r="P18">
        <v>114.5895</v>
      </c>
      <c r="Q18">
        <v>10.21152</v>
      </c>
      <c r="R18">
        <v>40.991227000000002</v>
      </c>
      <c r="S18">
        <v>25.519227000000001</v>
      </c>
      <c r="T18">
        <v>0</v>
      </c>
      <c r="U18">
        <v>404.95058999999998</v>
      </c>
      <c r="V18">
        <v>11.276847</v>
      </c>
      <c r="W18">
        <v>44.867910000000002</v>
      </c>
      <c r="X18">
        <v>142.64760799999999</v>
      </c>
      <c r="Y18">
        <v>0</v>
      </c>
      <c r="Z18">
        <v>6.3375250000000003</v>
      </c>
      <c r="AA18">
        <v>13.585730999999999</v>
      </c>
      <c r="AB18">
        <v>12.632308</v>
      </c>
      <c r="AC18">
        <v>9.3584709999999998</v>
      </c>
      <c r="AD18">
        <v>17.628216999999999</v>
      </c>
      <c r="AE18">
        <v>47.805149999999998</v>
      </c>
      <c r="AF18">
        <v>8.5811580000000003</v>
      </c>
      <c r="AG18">
        <v>15.388064</v>
      </c>
      <c r="AH18">
        <v>45.238000999999997</v>
      </c>
      <c r="AI18">
        <v>0</v>
      </c>
      <c r="AJ18">
        <v>0</v>
      </c>
      <c r="AK18">
        <v>49.821193999999998</v>
      </c>
      <c r="AL18">
        <v>44.946159999999999</v>
      </c>
      <c r="AM18">
        <v>9.0230770000000007</v>
      </c>
      <c r="AN18">
        <v>0.647455</v>
      </c>
      <c r="AO18">
        <v>7.8466250000000004</v>
      </c>
      <c r="AP18">
        <v>2.9729450000000002</v>
      </c>
      <c r="AQ18">
        <v>0</v>
      </c>
      <c r="AR18">
        <v>51.777048000000001</v>
      </c>
      <c r="AS18">
        <v>30.844768999999999</v>
      </c>
      <c r="AT18">
        <v>14.501906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2756.9920960000004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664.116218</v>
      </c>
      <c r="L19">
        <v>631.55911100000003</v>
      </c>
      <c r="M19">
        <v>43.515000000000001</v>
      </c>
      <c r="N19">
        <v>114.22687500000001</v>
      </c>
      <c r="O19">
        <v>119.584659</v>
      </c>
      <c r="P19">
        <v>114.5895</v>
      </c>
      <c r="Q19">
        <v>10.21152</v>
      </c>
      <c r="R19">
        <v>40.991227000000002</v>
      </c>
      <c r="S19">
        <v>25.519227000000001</v>
      </c>
      <c r="T19">
        <v>0</v>
      </c>
      <c r="U19">
        <v>404.95058999999998</v>
      </c>
      <c r="V19">
        <v>11.276847</v>
      </c>
      <c r="W19">
        <v>44.867910000000002</v>
      </c>
      <c r="X19">
        <v>142.64760799999999</v>
      </c>
      <c r="Y19">
        <v>0</v>
      </c>
      <c r="Z19">
        <v>6.3375250000000003</v>
      </c>
      <c r="AA19">
        <v>13.585730999999999</v>
      </c>
      <c r="AB19">
        <v>12.632308</v>
      </c>
      <c r="AC19">
        <v>9.3584709999999998</v>
      </c>
      <c r="AD19">
        <v>17.628216999999999</v>
      </c>
      <c r="AE19">
        <v>47.805149999999998</v>
      </c>
      <c r="AF19">
        <v>8.5811580000000003</v>
      </c>
      <c r="AG19">
        <v>15.388064</v>
      </c>
      <c r="AH19">
        <v>67.857000999999997</v>
      </c>
      <c r="AI19">
        <v>0</v>
      </c>
      <c r="AJ19">
        <v>0</v>
      </c>
      <c r="AK19">
        <v>49.821193999999998</v>
      </c>
      <c r="AL19">
        <v>44.946159999999999</v>
      </c>
      <c r="AM19">
        <v>9.0230770000000007</v>
      </c>
      <c r="AN19">
        <v>0.647455</v>
      </c>
      <c r="AO19">
        <v>7.8466250000000004</v>
      </c>
      <c r="AP19">
        <v>2.9729450000000002</v>
      </c>
      <c r="AQ19">
        <v>0</v>
      </c>
      <c r="AR19">
        <v>49.108128000000001</v>
      </c>
      <c r="AS19">
        <v>30.844768999999999</v>
      </c>
      <c r="AT19">
        <v>14.501906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2776.942176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664.116218</v>
      </c>
      <c r="L20">
        <v>631.55911100000003</v>
      </c>
      <c r="M20">
        <v>43.515000000000001</v>
      </c>
      <c r="N20">
        <v>114.22687500000001</v>
      </c>
      <c r="O20">
        <v>119.584659</v>
      </c>
      <c r="P20">
        <v>114.5895</v>
      </c>
      <c r="Q20">
        <v>10.21152</v>
      </c>
      <c r="R20">
        <v>40.991227000000002</v>
      </c>
      <c r="S20">
        <v>25.519227000000001</v>
      </c>
      <c r="T20">
        <v>0</v>
      </c>
      <c r="U20">
        <v>404.95058999999998</v>
      </c>
      <c r="V20">
        <v>11.276847</v>
      </c>
      <c r="W20">
        <v>44.867910000000002</v>
      </c>
      <c r="X20">
        <v>142.64760799999999</v>
      </c>
      <c r="Y20">
        <v>0</v>
      </c>
      <c r="Z20">
        <v>6.3375250000000003</v>
      </c>
      <c r="AA20">
        <v>0</v>
      </c>
      <c r="AB20">
        <v>12.632308</v>
      </c>
      <c r="AC20">
        <v>18.716943000000001</v>
      </c>
      <c r="AD20">
        <v>17.628216999999999</v>
      </c>
      <c r="AE20">
        <v>47.805149999999998</v>
      </c>
      <c r="AF20">
        <v>8.5811580000000003</v>
      </c>
      <c r="AG20">
        <v>15.388064</v>
      </c>
      <c r="AH20">
        <v>67.857000999999997</v>
      </c>
      <c r="AI20">
        <v>0</v>
      </c>
      <c r="AJ20">
        <v>0</v>
      </c>
      <c r="AK20">
        <v>49.821193999999998</v>
      </c>
      <c r="AL20">
        <v>44.946159999999999</v>
      </c>
      <c r="AM20">
        <v>9.0230770000000007</v>
      </c>
      <c r="AN20">
        <v>0.647455</v>
      </c>
      <c r="AO20">
        <v>7.8466250000000004</v>
      </c>
      <c r="AP20">
        <v>2.9729450000000002</v>
      </c>
      <c r="AQ20">
        <v>8.8335450000000009</v>
      </c>
      <c r="AR20">
        <v>49.108128000000001</v>
      </c>
      <c r="AS20">
        <v>30.844768999999999</v>
      </c>
      <c r="AT20">
        <v>14.501906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2781.5484619999997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664.116218</v>
      </c>
      <c r="L21">
        <v>631.55911100000003</v>
      </c>
      <c r="M21">
        <v>43.515000000000001</v>
      </c>
      <c r="N21">
        <v>114.22687500000001</v>
      </c>
      <c r="O21">
        <v>119.584659</v>
      </c>
      <c r="P21">
        <v>114.5895</v>
      </c>
      <c r="Q21">
        <v>10.21152</v>
      </c>
      <c r="R21">
        <v>40.991227000000002</v>
      </c>
      <c r="S21">
        <v>25.519227000000001</v>
      </c>
      <c r="T21">
        <v>0</v>
      </c>
      <c r="U21">
        <v>404.95058999999998</v>
      </c>
      <c r="V21">
        <v>11.276847</v>
      </c>
      <c r="W21">
        <v>44.867910000000002</v>
      </c>
      <c r="X21">
        <v>142.64760799999999</v>
      </c>
      <c r="Y21">
        <v>0</v>
      </c>
      <c r="Z21">
        <v>6.3375250000000003</v>
      </c>
      <c r="AA21">
        <v>0</v>
      </c>
      <c r="AB21">
        <v>25.393516999999999</v>
      </c>
      <c r="AC21">
        <v>18.716943000000001</v>
      </c>
      <c r="AD21">
        <v>17.628216999999999</v>
      </c>
      <c r="AE21">
        <v>47.805149999999998</v>
      </c>
      <c r="AF21">
        <v>8.5811580000000003</v>
      </c>
      <c r="AG21">
        <v>15.388064</v>
      </c>
      <c r="AH21">
        <v>67.857000999999997</v>
      </c>
      <c r="AI21">
        <v>0</v>
      </c>
      <c r="AJ21">
        <v>0</v>
      </c>
      <c r="AK21">
        <v>49.821193999999998</v>
      </c>
      <c r="AL21">
        <v>44.946159999999999</v>
      </c>
      <c r="AM21">
        <v>2.3202199999999999</v>
      </c>
      <c r="AN21">
        <v>0.647455</v>
      </c>
      <c r="AO21">
        <v>7.8466250000000004</v>
      </c>
      <c r="AP21">
        <v>2.9729450000000002</v>
      </c>
      <c r="AQ21">
        <v>18.032616000000001</v>
      </c>
      <c r="AR21">
        <v>49.108128000000001</v>
      </c>
      <c r="AS21">
        <v>30.844768999999999</v>
      </c>
      <c r="AT21">
        <v>14.501906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2796.8058849999998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664.116218</v>
      </c>
      <c r="L22">
        <v>631.55911100000003</v>
      </c>
      <c r="M22">
        <v>43.515000000000001</v>
      </c>
      <c r="N22">
        <v>114.22687500000001</v>
      </c>
      <c r="O22">
        <v>119.584659</v>
      </c>
      <c r="P22">
        <v>114.5895</v>
      </c>
      <c r="Q22">
        <v>10.21152</v>
      </c>
      <c r="R22">
        <v>40.991227000000002</v>
      </c>
      <c r="S22">
        <v>25.519227000000001</v>
      </c>
      <c r="T22">
        <v>0</v>
      </c>
      <c r="U22">
        <v>404.95058999999998</v>
      </c>
      <c r="V22">
        <v>11.276847</v>
      </c>
      <c r="W22">
        <v>44.867910000000002</v>
      </c>
      <c r="X22">
        <v>142.64760799999999</v>
      </c>
      <c r="Y22">
        <v>0</v>
      </c>
      <c r="Z22">
        <v>6.3375250000000003</v>
      </c>
      <c r="AA22">
        <v>0</v>
      </c>
      <c r="AB22">
        <v>25.393516999999999</v>
      </c>
      <c r="AC22">
        <v>18.716943000000001</v>
      </c>
      <c r="AD22">
        <v>17.628216999999999</v>
      </c>
      <c r="AE22">
        <v>47.805149999999998</v>
      </c>
      <c r="AF22">
        <v>8.5811580000000003</v>
      </c>
      <c r="AG22">
        <v>15.388064</v>
      </c>
      <c r="AH22">
        <v>67.857000999999997</v>
      </c>
      <c r="AI22">
        <v>0</v>
      </c>
      <c r="AJ22">
        <v>0</v>
      </c>
      <c r="AK22">
        <v>49.821193999999998</v>
      </c>
      <c r="AL22">
        <v>44.946159999999999</v>
      </c>
      <c r="AM22">
        <v>0</v>
      </c>
      <c r="AN22">
        <v>0.647455</v>
      </c>
      <c r="AO22">
        <v>7.8466250000000004</v>
      </c>
      <c r="AP22">
        <v>2.9729450000000002</v>
      </c>
      <c r="AQ22">
        <v>26.500634999999999</v>
      </c>
      <c r="AR22">
        <v>49.108128000000001</v>
      </c>
      <c r="AS22">
        <v>30.844768999999999</v>
      </c>
      <c r="AT22">
        <v>12.574536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2801.0263139999997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664.116218</v>
      </c>
      <c r="L23">
        <v>631.55911100000003</v>
      </c>
      <c r="M23">
        <v>43.515000000000001</v>
      </c>
      <c r="N23">
        <v>114.22687500000001</v>
      </c>
      <c r="O23">
        <v>119.584659</v>
      </c>
      <c r="P23">
        <v>114.5895</v>
      </c>
      <c r="Q23">
        <v>10.21152</v>
      </c>
      <c r="R23">
        <v>40.991227000000002</v>
      </c>
      <c r="S23">
        <v>25.519227000000001</v>
      </c>
      <c r="T23">
        <v>0</v>
      </c>
      <c r="U23">
        <v>404.95058999999998</v>
      </c>
      <c r="V23">
        <v>11.276847</v>
      </c>
      <c r="W23">
        <v>44.867910000000002</v>
      </c>
      <c r="X23">
        <v>142.64760799999999</v>
      </c>
      <c r="Y23">
        <v>0</v>
      </c>
      <c r="Z23">
        <v>6.3375250000000003</v>
      </c>
      <c r="AA23">
        <v>0</v>
      </c>
      <c r="AB23">
        <v>25.393516999999999</v>
      </c>
      <c r="AC23">
        <v>18.716943000000001</v>
      </c>
      <c r="AD23">
        <v>17.628216999999999</v>
      </c>
      <c r="AE23">
        <v>47.805149999999998</v>
      </c>
      <c r="AF23">
        <v>8.5811580000000003</v>
      </c>
      <c r="AG23">
        <v>15.388064</v>
      </c>
      <c r="AH23">
        <v>67.857000999999997</v>
      </c>
      <c r="AI23">
        <v>0</v>
      </c>
      <c r="AJ23">
        <v>0</v>
      </c>
      <c r="AK23">
        <v>49.821193999999998</v>
      </c>
      <c r="AL23">
        <v>44.946159999999999</v>
      </c>
      <c r="AM23">
        <v>0</v>
      </c>
      <c r="AN23">
        <v>0.647455</v>
      </c>
      <c r="AO23">
        <v>7.8466250000000004</v>
      </c>
      <c r="AP23">
        <v>2.9729450000000002</v>
      </c>
      <c r="AQ23">
        <v>26.500634999999999</v>
      </c>
      <c r="AR23">
        <v>51.777048000000001</v>
      </c>
      <c r="AS23">
        <v>30.844768999999999</v>
      </c>
      <c r="AT23">
        <v>14.501906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2805.6226039999997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664.116218</v>
      </c>
      <c r="L24">
        <v>631.55911100000003</v>
      </c>
      <c r="M24">
        <v>43.515000000000001</v>
      </c>
      <c r="N24">
        <v>114.22687500000001</v>
      </c>
      <c r="O24">
        <v>119.584659</v>
      </c>
      <c r="P24">
        <v>114.5895</v>
      </c>
      <c r="Q24">
        <v>10.21152</v>
      </c>
      <c r="R24">
        <v>40.991227000000002</v>
      </c>
      <c r="S24">
        <v>25.519227000000001</v>
      </c>
      <c r="T24">
        <v>0</v>
      </c>
      <c r="U24">
        <v>404.95058999999998</v>
      </c>
      <c r="V24">
        <v>11.276847</v>
      </c>
      <c r="W24">
        <v>44.867910000000002</v>
      </c>
      <c r="X24">
        <v>142.64760799999999</v>
      </c>
      <c r="Y24">
        <v>0</v>
      </c>
      <c r="Z24">
        <v>6.3375250000000003</v>
      </c>
      <c r="AA24">
        <v>0</v>
      </c>
      <c r="AB24">
        <v>25.393516999999999</v>
      </c>
      <c r="AC24">
        <v>18.716943000000001</v>
      </c>
      <c r="AD24">
        <v>17.628216999999999</v>
      </c>
      <c r="AE24">
        <v>47.805149999999998</v>
      </c>
      <c r="AF24">
        <v>8.5811580000000003</v>
      </c>
      <c r="AG24">
        <v>15.388064</v>
      </c>
      <c r="AH24">
        <v>67.857000999999997</v>
      </c>
      <c r="AI24">
        <v>0</v>
      </c>
      <c r="AJ24">
        <v>0</v>
      </c>
      <c r="AK24">
        <v>49.821193999999998</v>
      </c>
      <c r="AL24">
        <v>44.946159999999999</v>
      </c>
      <c r="AM24">
        <v>0</v>
      </c>
      <c r="AN24">
        <v>0.647455</v>
      </c>
      <c r="AO24">
        <v>7.8466250000000004</v>
      </c>
      <c r="AP24">
        <v>7.9278529999999998</v>
      </c>
      <c r="AQ24">
        <v>26.500634999999999</v>
      </c>
      <c r="AR24">
        <v>51.777048000000001</v>
      </c>
      <c r="AS24">
        <v>30.844768999999999</v>
      </c>
      <c r="AT24">
        <v>14.501906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2810.5775119999998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664.116218</v>
      </c>
      <c r="L25">
        <v>631.55911100000003</v>
      </c>
      <c r="M25">
        <v>43.515000000000001</v>
      </c>
      <c r="N25">
        <v>114.22687500000001</v>
      </c>
      <c r="O25">
        <v>119.584659</v>
      </c>
      <c r="P25">
        <v>114.5895</v>
      </c>
      <c r="Q25">
        <v>10.21152</v>
      </c>
      <c r="R25">
        <v>40.991227000000002</v>
      </c>
      <c r="S25">
        <v>25.519227000000001</v>
      </c>
      <c r="T25">
        <v>0</v>
      </c>
      <c r="U25">
        <v>404.95058999999998</v>
      </c>
      <c r="V25">
        <v>11.276847</v>
      </c>
      <c r="W25">
        <v>44.867910000000002</v>
      </c>
      <c r="X25">
        <v>142.64760799999999</v>
      </c>
      <c r="Y25">
        <v>0</v>
      </c>
      <c r="Z25">
        <v>12.675049</v>
      </c>
      <c r="AA25">
        <v>0</v>
      </c>
      <c r="AB25">
        <v>25.393516999999999</v>
      </c>
      <c r="AC25">
        <v>18.716943000000001</v>
      </c>
      <c r="AD25">
        <v>17.628216999999999</v>
      </c>
      <c r="AE25">
        <v>47.805149999999998</v>
      </c>
      <c r="AF25">
        <v>8.5811580000000003</v>
      </c>
      <c r="AG25">
        <v>15.388064</v>
      </c>
      <c r="AH25">
        <v>54.944940000000003</v>
      </c>
      <c r="AI25">
        <v>0</v>
      </c>
      <c r="AJ25">
        <v>0</v>
      </c>
      <c r="AK25">
        <v>49.821193999999998</v>
      </c>
      <c r="AL25">
        <v>44.946159999999999</v>
      </c>
      <c r="AM25">
        <v>0</v>
      </c>
      <c r="AN25">
        <v>0.647455</v>
      </c>
      <c r="AO25">
        <v>7.8466250000000004</v>
      </c>
      <c r="AP25">
        <v>7.9278529999999998</v>
      </c>
      <c r="AQ25">
        <v>26.500634999999999</v>
      </c>
      <c r="AR25">
        <v>51.777048000000001</v>
      </c>
      <c r="AS25">
        <v>30.844768999999999</v>
      </c>
      <c r="AT25">
        <v>14.501906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2804.0029749999999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664.116218</v>
      </c>
      <c r="L26">
        <v>631.55911100000003</v>
      </c>
      <c r="M26">
        <v>43.515000000000001</v>
      </c>
      <c r="N26">
        <v>114.22687500000001</v>
      </c>
      <c r="O26">
        <v>119.584659</v>
      </c>
      <c r="P26">
        <v>114.5895</v>
      </c>
      <c r="Q26">
        <v>10.21152</v>
      </c>
      <c r="R26">
        <v>40.991227000000002</v>
      </c>
      <c r="S26">
        <v>25.519227000000001</v>
      </c>
      <c r="T26">
        <v>0</v>
      </c>
      <c r="U26">
        <v>404.95058999999998</v>
      </c>
      <c r="V26">
        <v>11.276847</v>
      </c>
      <c r="W26">
        <v>44.867910000000002</v>
      </c>
      <c r="X26">
        <v>142.64760799999999</v>
      </c>
      <c r="Y26">
        <v>0</v>
      </c>
      <c r="Z26">
        <v>12.675049</v>
      </c>
      <c r="AA26">
        <v>0</v>
      </c>
      <c r="AB26">
        <v>25.393516999999999</v>
      </c>
      <c r="AC26">
        <v>18.716943000000001</v>
      </c>
      <c r="AD26">
        <v>17.628216999999999</v>
      </c>
      <c r="AE26">
        <v>47.805149999999998</v>
      </c>
      <c r="AF26">
        <v>8.5811580000000003</v>
      </c>
      <c r="AG26">
        <v>15.388064</v>
      </c>
      <c r="AH26">
        <v>54.944940000000003</v>
      </c>
      <c r="AI26">
        <v>2.4619819999999999</v>
      </c>
      <c r="AJ26">
        <v>0</v>
      </c>
      <c r="AK26">
        <v>49.821193999999998</v>
      </c>
      <c r="AL26">
        <v>44.946159999999999</v>
      </c>
      <c r="AM26">
        <v>0</v>
      </c>
      <c r="AN26">
        <v>0.647455</v>
      </c>
      <c r="AO26">
        <v>7.8466250000000004</v>
      </c>
      <c r="AP26">
        <v>7.9278529999999998</v>
      </c>
      <c r="AQ26">
        <v>26.500634999999999</v>
      </c>
      <c r="AR26">
        <v>51.777048000000001</v>
      </c>
      <c r="AS26">
        <v>30.844768999999999</v>
      </c>
      <c r="AT26">
        <v>14.501906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2806.4649569999997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664.116218</v>
      </c>
      <c r="L27">
        <v>631.55911100000003</v>
      </c>
      <c r="M27">
        <v>43.515000000000001</v>
      </c>
      <c r="N27">
        <v>114.22687500000001</v>
      </c>
      <c r="O27">
        <v>119.584659</v>
      </c>
      <c r="P27">
        <v>114.5895</v>
      </c>
      <c r="Q27">
        <v>10.21152</v>
      </c>
      <c r="R27">
        <v>40.991227000000002</v>
      </c>
      <c r="S27">
        <v>25.519227000000001</v>
      </c>
      <c r="T27">
        <v>0</v>
      </c>
      <c r="U27">
        <v>404.95058999999998</v>
      </c>
      <c r="V27">
        <v>11.276847</v>
      </c>
      <c r="W27">
        <v>44.867910000000002</v>
      </c>
      <c r="X27">
        <v>142.64760799999999</v>
      </c>
      <c r="Y27">
        <v>0</v>
      </c>
      <c r="Z27">
        <v>12.675049</v>
      </c>
      <c r="AA27">
        <v>0</v>
      </c>
      <c r="AB27">
        <v>25.393516999999999</v>
      </c>
      <c r="AC27">
        <v>18.716943000000001</v>
      </c>
      <c r="AD27">
        <v>17.628216999999999</v>
      </c>
      <c r="AE27">
        <v>47.805149999999998</v>
      </c>
      <c r="AF27">
        <v>8.5811580000000003</v>
      </c>
      <c r="AG27">
        <v>15.388064</v>
      </c>
      <c r="AH27">
        <v>54.944940000000003</v>
      </c>
      <c r="AI27">
        <v>4.9239639999999998</v>
      </c>
      <c r="AJ27">
        <v>0</v>
      </c>
      <c r="AK27">
        <v>49.821193999999998</v>
      </c>
      <c r="AL27">
        <v>44.946159999999999</v>
      </c>
      <c r="AM27">
        <v>0</v>
      </c>
      <c r="AN27">
        <v>0.647455</v>
      </c>
      <c r="AO27">
        <v>7.8466250000000004</v>
      </c>
      <c r="AP27">
        <v>2.9729450000000002</v>
      </c>
      <c r="AQ27">
        <v>26.500634999999999</v>
      </c>
      <c r="AR27">
        <v>49.108128000000001</v>
      </c>
      <c r="AS27">
        <v>30.844768999999999</v>
      </c>
      <c r="AT27">
        <v>14.501906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2801.3031109999997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664.116218</v>
      </c>
      <c r="L28">
        <v>631.55911100000003</v>
      </c>
      <c r="M28">
        <v>43.515000000000001</v>
      </c>
      <c r="N28">
        <v>114.22687500000001</v>
      </c>
      <c r="O28">
        <v>119.584659</v>
      </c>
      <c r="P28">
        <v>114.5895</v>
      </c>
      <c r="Q28">
        <v>10.21152</v>
      </c>
      <c r="R28">
        <v>40.991227000000002</v>
      </c>
      <c r="S28">
        <v>25.519227000000001</v>
      </c>
      <c r="T28">
        <v>0</v>
      </c>
      <c r="U28">
        <v>404.95058999999998</v>
      </c>
      <c r="V28">
        <v>11.276847</v>
      </c>
      <c r="W28">
        <v>44.867910000000002</v>
      </c>
      <c r="X28">
        <v>142.64760799999999</v>
      </c>
      <c r="Y28">
        <v>0</v>
      </c>
      <c r="Z28">
        <v>12.675049</v>
      </c>
      <c r="AA28">
        <v>0</v>
      </c>
      <c r="AB28">
        <v>25.393516999999999</v>
      </c>
      <c r="AC28">
        <v>28.103735</v>
      </c>
      <c r="AD28">
        <v>17.628216999999999</v>
      </c>
      <c r="AE28">
        <v>47.805149999999998</v>
      </c>
      <c r="AF28">
        <v>8.5811580000000003</v>
      </c>
      <c r="AG28">
        <v>15.388064</v>
      </c>
      <c r="AH28">
        <v>54.944940000000003</v>
      </c>
      <c r="AI28">
        <v>32.005766000000001</v>
      </c>
      <c r="AJ28">
        <v>0</v>
      </c>
      <c r="AK28">
        <v>49.821193999999998</v>
      </c>
      <c r="AL28">
        <v>44.946159999999999</v>
      </c>
      <c r="AM28">
        <v>0</v>
      </c>
      <c r="AN28">
        <v>0.647455</v>
      </c>
      <c r="AO28">
        <v>7.8466250000000004</v>
      </c>
      <c r="AP28">
        <v>2.9729450000000002</v>
      </c>
      <c r="AQ28">
        <v>26.500634999999999</v>
      </c>
      <c r="AR28">
        <v>49.108128000000001</v>
      </c>
      <c r="AS28">
        <v>30.844768999999999</v>
      </c>
      <c r="AT28">
        <v>14.501906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2837.7717050000001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664.116218</v>
      </c>
      <c r="L29">
        <v>631.55911100000003</v>
      </c>
      <c r="M29">
        <v>43.515000000000001</v>
      </c>
      <c r="N29">
        <v>114.22687500000001</v>
      </c>
      <c r="O29">
        <v>119.584659</v>
      </c>
      <c r="P29">
        <v>114.5895</v>
      </c>
      <c r="Q29">
        <v>10.21152</v>
      </c>
      <c r="R29">
        <v>40.991227000000002</v>
      </c>
      <c r="S29">
        <v>25.519227000000001</v>
      </c>
      <c r="T29">
        <v>0</v>
      </c>
      <c r="U29">
        <v>404.95058999999998</v>
      </c>
      <c r="V29">
        <v>11.276847</v>
      </c>
      <c r="W29">
        <v>44.867910000000002</v>
      </c>
      <c r="X29">
        <v>142.64760799999999</v>
      </c>
      <c r="Y29">
        <v>0</v>
      </c>
      <c r="Z29">
        <v>12.675049</v>
      </c>
      <c r="AA29">
        <v>0</v>
      </c>
      <c r="AB29">
        <v>38.206285999999999</v>
      </c>
      <c r="AC29">
        <v>28.103735</v>
      </c>
      <c r="AD29">
        <v>17.628216999999999</v>
      </c>
      <c r="AE29">
        <v>47.805149999999998</v>
      </c>
      <c r="AF29">
        <v>8.5811580000000003</v>
      </c>
      <c r="AG29">
        <v>15.388064</v>
      </c>
      <c r="AH29">
        <v>54.944940000000003</v>
      </c>
      <c r="AI29">
        <v>44.315676000000003</v>
      </c>
      <c r="AJ29">
        <v>0</v>
      </c>
      <c r="AK29">
        <v>49.821193999999998</v>
      </c>
      <c r="AL29">
        <v>44.946159999999999</v>
      </c>
      <c r="AM29">
        <v>0</v>
      </c>
      <c r="AN29">
        <v>0.647455</v>
      </c>
      <c r="AO29">
        <v>7.8466250000000004</v>
      </c>
      <c r="AP29">
        <v>2.9729450000000002</v>
      </c>
      <c r="AQ29">
        <v>26.500634999999999</v>
      </c>
      <c r="AR29">
        <v>49.108128000000001</v>
      </c>
      <c r="AS29">
        <v>30.844768999999999</v>
      </c>
      <c r="AT29">
        <v>14.501906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2862.8943840000002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664.116218</v>
      </c>
      <c r="L30">
        <v>631.55911100000003</v>
      </c>
      <c r="M30">
        <v>43.515000000000001</v>
      </c>
      <c r="N30">
        <v>114.22687500000001</v>
      </c>
      <c r="O30">
        <v>119.584659</v>
      </c>
      <c r="P30">
        <v>114.5895</v>
      </c>
      <c r="Q30">
        <v>10.21152</v>
      </c>
      <c r="R30">
        <v>40.991227000000002</v>
      </c>
      <c r="S30">
        <v>25.519227000000001</v>
      </c>
      <c r="T30">
        <v>0</v>
      </c>
      <c r="U30">
        <v>404.95058999999998</v>
      </c>
      <c r="V30">
        <v>11.276847</v>
      </c>
      <c r="W30">
        <v>44.867910000000002</v>
      </c>
      <c r="X30">
        <v>142.64760799999999</v>
      </c>
      <c r="Y30">
        <v>0</v>
      </c>
      <c r="Z30">
        <v>12.675049</v>
      </c>
      <c r="AA30">
        <v>0</v>
      </c>
      <c r="AB30">
        <v>38.206285999999999</v>
      </c>
      <c r="AC30">
        <v>28.103735</v>
      </c>
      <c r="AD30">
        <v>17.628216999999999</v>
      </c>
      <c r="AE30">
        <v>47.805149999999998</v>
      </c>
      <c r="AF30">
        <v>8.5811580000000003</v>
      </c>
      <c r="AG30">
        <v>15.388064</v>
      </c>
      <c r="AH30">
        <v>54.944940000000003</v>
      </c>
      <c r="AI30">
        <v>44.315676000000003</v>
      </c>
      <c r="AJ30">
        <v>0</v>
      </c>
      <c r="AK30">
        <v>49.821193999999998</v>
      </c>
      <c r="AL30">
        <v>44.946159999999999</v>
      </c>
      <c r="AM30">
        <v>0</v>
      </c>
      <c r="AN30">
        <v>0.647455</v>
      </c>
      <c r="AO30">
        <v>7.8466250000000004</v>
      </c>
      <c r="AP30">
        <v>2.9729450000000002</v>
      </c>
      <c r="AQ30">
        <v>26.500634999999999</v>
      </c>
      <c r="AR30">
        <v>49.108128000000001</v>
      </c>
      <c r="AS30">
        <v>30.844768999999999</v>
      </c>
      <c r="AT30">
        <v>14.501906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2862.8943840000002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664.116218</v>
      </c>
      <c r="L31">
        <v>631.55911100000003</v>
      </c>
      <c r="M31">
        <v>43.515000000000001</v>
      </c>
      <c r="N31">
        <v>114.22687500000001</v>
      </c>
      <c r="O31">
        <v>119.584659</v>
      </c>
      <c r="P31">
        <v>114.5895</v>
      </c>
      <c r="Q31">
        <v>10.21152</v>
      </c>
      <c r="R31">
        <v>40.991227000000002</v>
      </c>
      <c r="S31">
        <v>25.519227000000001</v>
      </c>
      <c r="T31">
        <v>0</v>
      </c>
      <c r="U31">
        <v>404.95058999999998</v>
      </c>
      <c r="V31">
        <v>11.276847</v>
      </c>
      <c r="W31">
        <v>44.867910000000002</v>
      </c>
      <c r="X31">
        <v>142.64760799999999</v>
      </c>
      <c r="Y31">
        <v>0</v>
      </c>
      <c r="Z31">
        <v>12.675049</v>
      </c>
      <c r="AA31">
        <v>0</v>
      </c>
      <c r="AB31">
        <v>38.206285999999999</v>
      </c>
      <c r="AC31">
        <v>28.103735</v>
      </c>
      <c r="AD31">
        <v>17.628216999999999</v>
      </c>
      <c r="AE31">
        <v>47.805149999999998</v>
      </c>
      <c r="AF31">
        <v>8.5811580000000003</v>
      </c>
      <c r="AG31">
        <v>15.388064</v>
      </c>
      <c r="AH31">
        <v>54.944940000000003</v>
      </c>
      <c r="AI31">
        <v>44.315676000000003</v>
      </c>
      <c r="AJ31">
        <v>0</v>
      </c>
      <c r="AK31">
        <v>49.821193999999998</v>
      </c>
      <c r="AL31">
        <v>44.946159999999999</v>
      </c>
      <c r="AM31">
        <v>0</v>
      </c>
      <c r="AN31">
        <v>0.647455</v>
      </c>
      <c r="AO31">
        <v>7.8466250000000004</v>
      </c>
      <c r="AP31">
        <v>2.9729450000000002</v>
      </c>
      <c r="AQ31">
        <v>18.032616000000001</v>
      </c>
      <c r="AR31">
        <v>49.108128000000001</v>
      </c>
      <c r="AS31">
        <v>31.999887000000001</v>
      </c>
      <c r="AT31">
        <v>14.501906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2855.5814830000004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664.116218</v>
      </c>
      <c r="L32">
        <v>631.55911100000003</v>
      </c>
      <c r="M32">
        <v>43.515000000000001</v>
      </c>
      <c r="N32">
        <v>114.22687500000001</v>
      </c>
      <c r="O32">
        <v>119.584659</v>
      </c>
      <c r="P32">
        <v>114.5895</v>
      </c>
      <c r="Q32">
        <v>10.21152</v>
      </c>
      <c r="R32">
        <v>40.991227000000002</v>
      </c>
      <c r="S32">
        <v>25.519227000000001</v>
      </c>
      <c r="T32">
        <v>0</v>
      </c>
      <c r="U32">
        <v>404.95058999999998</v>
      </c>
      <c r="V32">
        <v>11.276847</v>
      </c>
      <c r="W32">
        <v>44.867910000000002</v>
      </c>
      <c r="X32">
        <v>142.64760799999999</v>
      </c>
      <c r="Y32">
        <v>0</v>
      </c>
      <c r="Z32">
        <v>12.675049</v>
      </c>
      <c r="AA32">
        <v>0</v>
      </c>
      <c r="AB32">
        <v>38.206285999999999</v>
      </c>
      <c r="AC32">
        <v>28.103735</v>
      </c>
      <c r="AD32">
        <v>17.628216999999999</v>
      </c>
      <c r="AE32">
        <v>47.805149999999998</v>
      </c>
      <c r="AF32">
        <v>8.5811580000000003</v>
      </c>
      <c r="AG32">
        <v>15.388064</v>
      </c>
      <c r="AH32">
        <v>54.944940000000003</v>
      </c>
      <c r="AI32">
        <v>32.005766000000001</v>
      </c>
      <c r="AJ32">
        <v>0</v>
      </c>
      <c r="AK32">
        <v>49.821193999999998</v>
      </c>
      <c r="AL32">
        <v>44.946159999999999</v>
      </c>
      <c r="AM32">
        <v>0</v>
      </c>
      <c r="AN32">
        <v>0.647455</v>
      </c>
      <c r="AO32">
        <v>7.8466250000000004</v>
      </c>
      <c r="AP32">
        <v>2.9729450000000002</v>
      </c>
      <c r="AQ32">
        <v>16.814195999999999</v>
      </c>
      <c r="AR32">
        <v>49.108128000000001</v>
      </c>
      <c r="AS32">
        <v>31.999887000000001</v>
      </c>
      <c r="AT32">
        <v>14.501906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2842.0531530000003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633.68680099999995</v>
      </c>
      <c r="L33">
        <v>631.55911100000003</v>
      </c>
      <c r="M33">
        <v>43.515000000000001</v>
      </c>
      <c r="N33">
        <v>114.22687500000001</v>
      </c>
      <c r="O33">
        <v>119.584659</v>
      </c>
      <c r="P33">
        <v>114.5895</v>
      </c>
      <c r="Q33">
        <v>10.21152</v>
      </c>
      <c r="R33">
        <v>40.991227000000002</v>
      </c>
      <c r="S33">
        <v>25.519227000000001</v>
      </c>
      <c r="T33">
        <v>0</v>
      </c>
      <c r="U33">
        <v>404.95058999999998</v>
      </c>
      <c r="V33">
        <v>11.276847</v>
      </c>
      <c r="W33">
        <v>44.867910000000002</v>
      </c>
      <c r="X33">
        <v>142.64760799999999</v>
      </c>
      <c r="Y33">
        <v>0</v>
      </c>
      <c r="Z33">
        <v>12.675049</v>
      </c>
      <c r="AA33">
        <v>0</v>
      </c>
      <c r="AB33">
        <v>38.206285999999999</v>
      </c>
      <c r="AC33">
        <v>28.103735</v>
      </c>
      <c r="AD33">
        <v>17.628216999999999</v>
      </c>
      <c r="AE33">
        <v>47.805149999999998</v>
      </c>
      <c r="AF33">
        <v>8.5811580000000003</v>
      </c>
      <c r="AG33">
        <v>15.388064</v>
      </c>
      <c r="AH33">
        <v>54.944940000000003</v>
      </c>
      <c r="AI33">
        <v>32.005766000000001</v>
      </c>
      <c r="AJ33">
        <v>0</v>
      </c>
      <c r="AK33">
        <v>49.821193999999998</v>
      </c>
      <c r="AL33">
        <v>44.946159999999999</v>
      </c>
      <c r="AM33">
        <v>0</v>
      </c>
      <c r="AN33">
        <v>0.647455</v>
      </c>
      <c r="AO33">
        <v>7.8466250000000004</v>
      </c>
      <c r="AP33">
        <v>2.9729450000000002</v>
      </c>
      <c r="AQ33">
        <v>16.814195999999999</v>
      </c>
      <c r="AR33">
        <v>49.108128000000001</v>
      </c>
      <c r="AS33">
        <v>31.999887000000001</v>
      </c>
      <c r="AT33">
        <v>14.501906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2811.623736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617.75064099999997</v>
      </c>
      <c r="L34">
        <v>631.55911100000003</v>
      </c>
      <c r="M34">
        <v>43.515000000000001</v>
      </c>
      <c r="N34">
        <v>114.22687500000001</v>
      </c>
      <c r="O34">
        <v>119.584659</v>
      </c>
      <c r="P34">
        <v>114.5895</v>
      </c>
      <c r="Q34">
        <v>10.21152</v>
      </c>
      <c r="R34">
        <v>40.991227000000002</v>
      </c>
      <c r="S34">
        <v>25.519227000000001</v>
      </c>
      <c r="T34">
        <v>0</v>
      </c>
      <c r="U34">
        <v>404.95058999999998</v>
      </c>
      <c r="V34">
        <v>11.276847</v>
      </c>
      <c r="W34">
        <v>44.867910000000002</v>
      </c>
      <c r="X34">
        <v>142.64760799999999</v>
      </c>
      <c r="Y34">
        <v>0</v>
      </c>
      <c r="Z34">
        <v>12.675049</v>
      </c>
      <c r="AA34">
        <v>0</v>
      </c>
      <c r="AB34">
        <v>38.206285999999999</v>
      </c>
      <c r="AC34">
        <v>28.103735</v>
      </c>
      <c r="AD34">
        <v>17.628216999999999</v>
      </c>
      <c r="AE34">
        <v>47.805149999999998</v>
      </c>
      <c r="AF34">
        <v>8.5811580000000003</v>
      </c>
      <c r="AG34">
        <v>15.388064</v>
      </c>
      <c r="AH34">
        <v>54.944940000000003</v>
      </c>
      <c r="AI34">
        <v>4.9239639999999998</v>
      </c>
      <c r="AJ34">
        <v>0</v>
      </c>
      <c r="AK34">
        <v>49.821193999999998</v>
      </c>
      <c r="AL34">
        <v>44.946159999999999</v>
      </c>
      <c r="AM34">
        <v>0</v>
      </c>
      <c r="AN34">
        <v>0.647455</v>
      </c>
      <c r="AO34">
        <v>7.8466250000000004</v>
      </c>
      <c r="AP34">
        <v>2.9729450000000002</v>
      </c>
      <c r="AQ34">
        <v>16.814195999999999</v>
      </c>
      <c r="AR34">
        <v>49.108128000000001</v>
      </c>
      <c r="AS34">
        <v>31.999887000000001</v>
      </c>
      <c r="AT34">
        <v>14.501906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2768.6057740000006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469.40114</v>
      </c>
      <c r="L35">
        <v>486.40100000000001</v>
      </c>
      <c r="M35">
        <v>43.515000000000001</v>
      </c>
      <c r="N35">
        <v>114.22687500000001</v>
      </c>
      <c r="O35">
        <v>119.584659</v>
      </c>
      <c r="P35">
        <v>114.5895</v>
      </c>
      <c r="Q35">
        <v>10.21152</v>
      </c>
      <c r="R35">
        <v>40.991227000000002</v>
      </c>
      <c r="S35">
        <v>25.519227000000001</v>
      </c>
      <c r="T35">
        <v>0</v>
      </c>
      <c r="U35">
        <v>404.95058999999998</v>
      </c>
      <c r="V35">
        <v>11.276847</v>
      </c>
      <c r="W35">
        <v>44.867910000000002</v>
      </c>
      <c r="X35">
        <v>142.64760799999999</v>
      </c>
      <c r="Y35">
        <v>0</v>
      </c>
      <c r="Z35">
        <v>6.3375250000000003</v>
      </c>
      <c r="AA35">
        <v>0</v>
      </c>
      <c r="AB35">
        <v>38.206285999999999</v>
      </c>
      <c r="AC35">
        <v>28.103735</v>
      </c>
      <c r="AD35">
        <v>17.628216999999999</v>
      </c>
      <c r="AE35">
        <v>44.043466000000002</v>
      </c>
      <c r="AF35">
        <v>8.5811580000000003</v>
      </c>
      <c r="AG35">
        <v>15.388064</v>
      </c>
      <c r="AH35">
        <v>54.944940000000003</v>
      </c>
      <c r="AI35">
        <v>2.4619819999999999</v>
      </c>
      <c r="AJ35">
        <v>0</v>
      </c>
      <c r="AK35">
        <v>49.821193999999998</v>
      </c>
      <c r="AL35">
        <v>33.709620000000001</v>
      </c>
      <c r="AM35">
        <v>0</v>
      </c>
      <c r="AN35">
        <v>0.647455</v>
      </c>
      <c r="AO35">
        <v>7.7613349999999999</v>
      </c>
      <c r="AP35">
        <v>2.9729450000000002</v>
      </c>
      <c r="AQ35">
        <v>16.814195999999999</v>
      </c>
      <c r="AR35">
        <v>49.108128000000001</v>
      </c>
      <c r="AS35">
        <v>30.844768999999999</v>
      </c>
      <c r="AT35">
        <v>14.501906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2450.0600239999994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497.98566</v>
      </c>
      <c r="L36">
        <v>389.70100000000002</v>
      </c>
      <c r="M36">
        <v>43.515000000000001</v>
      </c>
      <c r="N36">
        <v>114.22687500000001</v>
      </c>
      <c r="O36">
        <v>119.584659</v>
      </c>
      <c r="P36">
        <v>114.5895</v>
      </c>
      <c r="Q36">
        <v>10.21152</v>
      </c>
      <c r="R36">
        <v>40.991227000000002</v>
      </c>
      <c r="S36">
        <v>25.519227000000001</v>
      </c>
      <c r="T36">
        <v>0</v>
      </c>
      <c r="U36">
        <v>404.95058999999998</v>
      </c>
      <c r="V36">
        <v>11.276847</v>
      </c>
      <c r="W36">
        <v>44.867910000000002</v>
      </c>
      <c r="X36">
        <v>142.64760799999999</v>
      </c>
      <c r="Y36">
        <v>0</v>
      </c>
      <c r="Z36">
        <v>6.3375250000000003</v>
      </c>
      <c r="AA36">
        <v>0</v>
      </c>
      <c r="AB36">
        <v>38.206285999999999</v>
      </c>
      <c r="AC36">
        <v>28.103735</v>
      </c>
      <c r="AD36">
        <v>17.628216999999999</v>
      </c>
      <c r="AE36">
        <v>44.043466000000002</v>
      </c>
      <c r="AF36">
        <v>8.5811580000000003</v>
      </c>
      <c r="AG36">
        <v>15.388064</v>
      </c>
      <c r="AH36">
        <v>54.944940000000003</v>
      </c>
      <c r="AI36">
        <v>0</v>
      </c>
      <c r="AJ36">
        <v>0</v>
      </c>
      <c r="AK36">
        <v>49.821193999999998</v>
      </c>
      <c r="AL36">
        <v>33.709620000000001</v>
      </c>
      <c r="AM36">
        <v>0</v>
      </c>
      <c r="AN36">
        <v>0.647455</v>
      </c>
      <c r="AO36">
        <v>7.7613349999999999</v>
      </c>
      <c r="AP36">
        <v>2.9729450000000002</v>
      </c>
      <c r="AQ36">
        <v>16.814195999999999</v>
      </c>
      <c r="AR36">
        <v>49.108128000000001</v>
      </c>
      <c r="AS36">
        <v>30.844768999999999</v>
      </c>
      <c r="AT36">
        <v>14.501906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2379.4825619999997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484.65073000000001</v>
      </c>
      <c r="L37">
        <v>365.52600000000001</v>
      </c>
      <c r="M37">
        <v>43.515000000000001</v>
      </c>
      <c r="N37">
        <v>114.22687500000001</v>
      </c>
      <c r="O37">
        <v>119.584659</v>
      </c>
      <c r="P37">
        <v>114.5895</v>
      </c>
      <c r="Q37">
        <v>10.21152</v>
      </c>
      <c r="R37">
        <v>40.991227000000002</v>
      </c>
      <c r="S37">
        <v>25.519227000000001</v>
      </c>
      <c r="T37">
        <v>0</v>
      </c>
      <c r="U37">
        <v>404.95058999999998</v>
      </c>
      <c r="V37">
        <v>11.276847</v>
      </c>
      <c r="W37">
        <v>44.867910000000002</v>
      </c>
      <c r="X37">
        <v>142.64760799999999</v>
      </c>
      <c r="Y37">
        <v>0</v>
      </c>
      <c r="Z37">
        <v>6.3375250000000003</v>
      </c>
      <c r="AA37">
        <v>0</v>
      </c>
      <c r="AB37">
        <v>38.206285999999999</v>
      </c>
      <c r="AC37">
        <v>28.103735</v>
      </c>
      <c r="AD37">
        <v>17.628216999999999</v>
      </c>
      <c r="AE37">
        <v>44.043466000000002</v>
      </c>
      <c r="AF37">
        <v>8.5811580000000003</v>
      </c>
      <c r="AG37">
        <v>15.388064</v>
      </c>
      <c r="AH37">
        <v>54.944940000000003</v>
      </c>
      <c r="AI37">
        <v>0</v>
      </c>
      <c r="AJ37">
        <v>0</v>
      </c>
      <c r="AK37">
        <v>49.821193999999998</v>
      </c>
      <c r="AL37">
        <v>33.709620000000001</v>
      </c>
      <c r="AM37">
        <v>0</v>
      </c>
      <c r="AN37">
        <v>0.647455</v>
      </c>
      <c r="AO37">
        <v>7.7613349999999999</v>
      </c>
      <c r="AP37">
        <v>2.9729450000000002</v>
      </c>
      <c r="AQ37">
        <v>15.047487</v>
      </c>
      <c r="AR37">
        <v>49.108128000000001</v>
      </c>
      <c r="AS37">
        <v>30.844768999999999</v>
      </c>
      <c r="AT37">
        <v>14.501906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2340.2059229999995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441.84163999999998</v>
      </c>
      <c r="L38">
        <v>365.52600000000001</v>
      </c>
      <c r="M38">
        <v>43.515000000000001</v>
      </c>
      <c r="N38">
        <v>114.22687500000001</v>
      </c>
      <c r="O38">
        <v>119.584659</v>
      </c>
      <c r="P38">
        <v>114.5895</v>
      </c>
      <c r="Q38">
        <v>10.21152</v>
      </c>
      <c r="R38">
        <v>40.991227000000002</v>
      </c>
      <c r="S38">
        <v>25.519227000000001</v>
      </c>
      <c r="T38">
        <v>0</v>
      </c>
      <c r="U38">
        <v>404.95058999999998</v>
      </c>
      <c r="V38">
        <v>11.276847</v>
      </c>
      <c r="W38">
        <v>44.867910000000002</v>
      </c>
      <c r="X38">
        <v>142.64760799999999</v>
      </c>
      <c r="Y38">
        <v>0</v>
      </c>
      <c r="Z38">
        <v>6.3375250000000003</v>
      </c>
      <c r="AA38">
        <v>0</v>
      </c>
      <c r="AB38">
        <v>38.206285999999999</v>
      </c>
      <c r="AC38">
        <v>28.103735</v>
      </c>
      <c r="AD38">
        <v>17.628216999999999</v>
      </c>
      <c r="AE38">
        <v>44.043466000000002</v>
      </c>
      <c r="AF38">
        <v>8.5811580000000003</v>
      </c>
      <c r="AG38">
        <v>15.388064</v>
      </c>
      <c r="AH38">
        <v>54.944940000000003</v>
      </c>
      <c r="AI38">
        <v>0</v>
      </c>
      <c r="AJ38">
        <v>0</v>
      </c>
      <c r="AK38">
        <v>49.821193999999998</v>
      </c>
      <c r="AL38">
        <v>33.709620000000001</v>
      </c>
      <c r="AM38">
        <v>0</v>
      </c>
      <c r="AN38">
        <v>0.647455</v>
      </c>
      <c r="AO38">
        <v>7.7613349999999999</v>
      </c>
      <c r="AP38">
        <v>2.9729450000000002</v>
      </c>
      <c r="AQ38">
        <v>15.047487</v>
      </c>
      <c r="AR38">
        <v>49.108128000000001</v>
      </c>
      <c r="AS38">
        <v>30.844768999999999</v>
      </c>
      <c r="AT38">
        <v>14.501906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2297.3968329999993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510.24722000000003</v>
      </c>
      <c r="L39">
        <v>365.52600000000001</v>
      </c>
      <c r="M39">
        <v>43.515000000000001</v>
      </c>
      <c r="N39">
        <v>114.22687500000001</v>
      </c>
      <c r="O39">
        <v>119.584659</v>
      </c>
      <c r="P39">
        <v>114.5895</v>
      </c>
      <c r="Q39">
        <v>10.21152</v>
      </c>
      <c r="R39">
        <v>40.991227000000002</v>
      </c>
      <c r="S39">
        <v>25.519227000000001</v>
      </c>
      <c r="T39">
        <v>0</v>
      </c>
      <c r="U39">
        <v>404.95058999999998</v>
      </c>
      <c r="V39">
        <v>11.276847</v>
      </c>
      <c r="W39">
        <v>44.867910000000002</v>
      </c>
      <c r="X39">
        <v>142.64760799999999</v>
      </c>
      <c r="Y39">
        <v>0</v>
      </c>
      <c r="Z39">
        <v>6.3375250000000003</v>
      </c>
      <c r="AA39">
        <v>0</v>
      </c>
      <c r="AB39">
        <v>38.206285999999999</v>
      </c>
      <c r="AC39">
        <v>28.103735</v>
      </c>
      <c r="AD39">
        <v>17.628216999999999</v>
      </c>
      <c r="AE39">
        <v>44.043466000000002</v>
      </c>
      <c r="AF39">
        <v>8.5811580000000003</v>
      </c>
      <c r="AG39">
        <v>15.388064</v>
      </c>
      <c r="AH39">
        <v>54.944940000000003</v>
      </c>
      <c r="AI39">
        <v>0</v>
      </c>
      <c r="AJ39">
        <v>0</v>
      </c>
      <c r="AK39">
        <v>49.821193999999998</v>
      </c>
      <c r="AL39">
        <v>33.709620000000001</v>
      </c>
      <c r="AM39">
        <v>0</v>
      </c>
      <c r="AN39">
        <v>0.647455</v>
      </c>
      <c r="AO39">
        <v>7.7613349999999999</v>
      </c>
      <c r="AP39">
        <v>2.9729450000000002</v>
      </c>
      <c r="AQ39">
        <v>8.8335450000000009</v>
      </c>
      <c r="AR39">
        <v>51.777048000000001</v>
      </c>
      <c r="AS39">
        <v>30.844768999999999</v>
      </c>
      <c r="AT39">
        <v>14.501906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2362.2573909999996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544.11156000000005</v>
      </c>
      <c r="L40">
        <v>386.42944599999998</v>
      </c>
      <c r="M40">
        <v>43.515000000000001</v>
      </c>
      <c r="N40">
        <v>114.22687500000001</v>
      </c>
      <c r="O40">
        <v>119.584659</v>
      </c>
      <c r="P40">
        <v>114.5895</v>
      </c>
      <c r="Q40">
        <v>10.21152</v>
      </c>
      <c r="R40">
        <v>40.991227000000002</v>
      </c>
      <c r="S40">
        <v>25.519227000000001</v>
      </c>
      <c r="T40">
        <v>0</v>
      </c>
      <c r="U40">
        <v>404.95058999999998</v>
      </c>
      <c r="V40">
        <v>11.276847</v>
      </c>
      <c r="W40">
        <v>44.867910000000002</v>
      </c>
      <c r="X40">
        <v>142.64760799999999</v>
      </c>
      <c r="Y40">
        <v>0</v>
      </c>
      <c r="Z40">
        <v>6.3375250000000003</v>
      </c>
      <c r="AA40">
        <v>0</v>
      </c>
      <c r="AB40">
        <v>38.206285999999999</v>
      </c>
      <c r="AC40">
        <v>18.716943000000001</v>
      </c>
      <c r="AD40">
        <v>17.628216999999999</v>
      </c>
      <c r="AE40">
        <v>44.043466000000002</v>
      </c>
      <c r="AF40">
        <v>8.5811580000000003</v>
      </c>
      <c r="AG40">
        <v>15.388064</v>
      </c>
      <c r="AH40">
        <v>54.944940000000003</v>
      </c>
      <c r="AI40">
        <v>0</v>
      </c>
      <c r="AJ40">
        <v>0</v>
      </c>
      <c r="AK40">
        <v>49.821193999999998</v>
      </c>
      <c r="AL40">
        <v>33.709620000000001</v>
      </c>
      <c r="AM40">
        <v>0</v>
      </c>
      <c r="AN40">
        <v>0.647455</v>
      </c>
      <c r="AO40">
        <v>7.7613349999999999</v>
      </c>
      <c r="AP40">
        <v>2.9729450000000002</v>
      </c>
      <c r="AQ40">
        <v>5.8484160000000003</v>
      </c>
      <c r="AR40">
        <v>51.777048000000001</v>
      </c>
      <c r="AS40">
        <v>30.844768999999999</v>
      </c>
      <c r="AT40">
        <v>14.501906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2404.6532560000001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572.79074900000001</v>
      </c>
      <c r="L41">
        <v>386.42944599999998</v>
      </c>
      <c r="M41">
        <v>43.515000000000001</v>
      </c>
      <c r="N41">
        <v>114.22687500000001</v>
      </c>
      <c r="O41">
        <v>119.584659</v>
      </c>
      <c r="P41">
        <v>114.5895</v>
      </c>
      <c r="Q41">
        <v>10.21152</v>
      </c>
      <c r="R41">
        <v>40.991227000000002</v>
      </c>
      <c r="S41">
        <v>25.519227000000001</v>
      </c>
      <c r="T41">
        <v>0</v>
      </c>
      <c r="U41">
        <v>404.95058999999998</v>
      </c>
      <c r="V41">
        <v>11.276847</v>
      </c>
      <c r="W41">
        <v>44.867910000000002</v>
      </c>
      <c r="X41">
        <v>142.64760799999999</v>
      </c>
      <c r="Y41">
        <v>0</v>
      </c>
      <c r="Z41">
        <v>6.3375250000000003</v>
      </c>
      <c r="AA41">
        <v>0</v>
      </c>
      <c r="AB41">
        <v>25.393516999999999</v>
      </c>
      <c r="AC41">
        <v>18.716943000000001</v>
      </c>
      <c r="AD41">
        <v>17.628216999999999</v>
      </c>
      <c r="AE41">
        <v>44.043466000000002</v>
      </c>
      <c r="AF41">
        <v>8.5811580000000003</v>
      </c>
      <c r="AG41">
        <v>15.388064</v>
      </c>
      <c r="AH41">
        <v>54.944940000000003</v>
      </c>
      <c r="AI41">
        <v>0</v>
      </c>
      <c r="AJ41">
        <v>0</v>
      </c>
      <c r="AK41">
        <v>49.821193999999998</v>
      </c>
      <c r="AL41">
        <v>33.709620000000001</v>
      </c>
      <c r="AM41">
        <v>0</v>
      </c>
      <c r="AN41">
        <v>0.647455</v>
      </c>
      <c r="AO41">
        <v>7.619186</v>
      </c>
      <c r="AP41">
        <v>2.9729450000000002</v>
      </c>
      <c r="AQ41">
        <v>0</v>
      </c>
      <c r="AR41">
        <v>51.777048000000001</v>
      </c>
      <c r="AS41">
        <v>30.844768999999999</v>
      </c>
      <c r="AT41">
        <v>14.501906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2414.5291109999998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572.79074900000001</v>
      </c>
      <c r="L42">
        <v>386.42944599999998</v>
      </c>
      <c r="M42">
        <v>43.515000000000001</v>
      </c>
      <c r="N42">
        <v>114.22687500000001</v>
      </c>
      <c r="O42">
        <v>119.584659</v>
      </c>
      <c r="P42">
        <v>114.5895</v>
      </c>
      <c r="Q42">
        <v>10.21152</v>
      </c>
      <c r="R42">
        <v>40.991227000000002</v>
      </c>
      <c r="S42">
        <v>25.519227000000001</v>
      </c>
      <c r="T42">
        <v>0</v>
      </c>
      <c r="U42">
        <v>404.95058999999998</v>
      </c>
      <c r="V42">
        <v>11.276847</v>
      </c>
      <c r="W42">
        <v>44.867910000000002</v>
      </c>
      <c r="X42">
        <v>142.64760799999999</v>
      </c>
      <c r="Y42">
        <v>0</v>
      </c>
      <c r="Z42">
        <v>6.3375250000000003</v>
      </c>
      <c r="AA42">
        <v>0</v>
      </c>
      <c r="AB42">
        <v>25.393516999999999</v>
      </c>
      <c r="AC42">
        <v>18.716943000000001</v>
      </c>
      <c r="AD42">
        <v>17.628216999999999</v>
      </c>
      <c r="AE42">
        <v>44.043466000000002</v>
      </c>
      <c r="AF42">
        <v>8.5811580000000003</v>
      </c>
      <c r="AG42">
        <v>15.388064</v>
      </c>
      <c r="AH42">
        <v>54.944940000000003</v>
      </c>
      <c r="AI42">
        <v>0</v>
      </c>
      <c r="AJ42">
        <v>0</v>
      </c>
      <c r="AK42">
        <v>49.821193999999998</v>
      </c>
      <c r="AL42">
        <v>33.709620000000001</v>
      </c>
      <c r="AM42">
        <v>0</v>
      </c>
      <c r="AN42">
        <v>0.647455</v>
      </c>
      <c r="AO42">
        <v>7.619186</v>
      </c>
      <c r="AP42">
        <v>2.9729450000000002</v>
      </c>
      <c r="AQ42">
        <v>0</v>
      </c>
      <c r="AR42">
        <v>51.777048000000001</v>
      </c>
      <c r="AS42">
        <v>30.844768999999999</v>
      </c>
      <c r="AT42">
        <v>14.501906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2414.5291109999998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572.79074900000001</v>
      </c>
      <c r="L43">
        <v>386.42944599999998</v>
      </c>
      <c r="M43">
        <v>43.515000000000001</v>
      </c>
      <c r="N43">
        <v>114.22687500000001</v>
      </c>
      <c r="O43">
        <v>119.584659</v>
      </c>
      <c r="P43">
        <v>114.5895</v>
      </c>
      <c r="Q43">
        <v>10.21152</v>
      </c>
      <c r="R43">
        <v>40.991227000000002</v>
      </c>
      <c r="S43">
        <v>25.519227000000001</v>
      </c>
      <c r="T43">
        <v>0</v>
      </c>
      <c r="U43">
        <v>404.95058999999998</v>
      </c>
      <c r="V43">
        <v>11.276847</v>
      </c>
      <c r="W43">
        <v>44.867910000000002</v>
      </c>
      <c r="X43">
        <v>142.64760799999999</v>
      </c>
      <c r="Y43">
        <v>0</v>
      </c>
      <c r="Z43">
        <v>6.3375250000000003</v>
      </c>
      <c r="AA43">
        <v>0</v>
      </c>
      <c r="AB43">
        <v>25.393516999999999</v>
      </c>
      <c r="AC43">
        <v>18.716943000000001</v>
      </c>
      <c r="AD43">
        <v>17.628216999999999</v>
      </c>
      <c r="AE43">
        <v>44.043466000000002</v>
      </c>
      <c r="AF43">
        <v>8.5811580000000003</v>
      </c>
      <c r="AG43">
        <v>15.388064</v>
      </c>
      <c r="AH43">
        <v>54.944940000000003</v>
      </c>
      <c r="AI43">
        <v>0</v>
      </c>
      <c r="AJ43">
        <v>0</v>
      </c>
      <c r="AK43">
        <v>49.821193999999998</v>
      </c>
      <c r="AL43">
        <v>33.709620000000001</v>
      </c>
      <c r="AM43">
        <v>0</v>
      </c>
      <c r="AN43">
        <v>0.647455</v>
      </c>
      <c r="AO43">
        <v>7.6476160000000002</v>
      </c>
      <c r="AP43">
        <v>2.9729450000000002</v>
      </c>
      <c r="AQ43">
        <v>0</v>
      </c>
      <c r="AR43">
        <v>49.108128000000001</v>
      </c>
      <c r="AS43">
        <v>31.999887000000001</v>
      </c>
      <c r="AT43">
        <v>14.501906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2413.0437390000002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572.79074900000001</v>
      </c>
      <c r="L44">
        <v>386.42944599999998</v>
      </c>
      <c r="M44">
        <v>43.515000000000001</v>
      </c>
      <c r="N44">
        <v>114.22687500000001</v>
      </c>
      <c r="O44">
        <v>119.584659</v>
      </c>
      <c r="P44">
        <v>114.5895</v>
      </c>
      <c r="Q44">
        <v>10.21152</v>
      </c>
      <c r="R44">
        <v>40.991227000000002</v>
      </c>
      <c r="S44">
        <v>25.519227000000001</v>
      </c>
      <c r="T44">
        <v>0</v>
      </c>
      <c r="U44">
        <v>404.95058999999998</v>
      </c>
      <c r="V44">
        <v>11.276847</v>
      </c>
      <c r="W44">
        <v>44.867910000000002</v>
      </c>
      <c r="X44">
        <v>142.64760799999999</v>
      </c>
      <c r="Y44">
        <v>0</v>
      </c>
      <c r="Z44">
        <v>6.3375250000000003</v>
      </c>
      <c r="AA44">
        <v>0</v>
      </c>
      <c r="AB44">
        <v>25.393516999999999</v>
      </c>
      <c r="AC44">
        <v>18.716943000000001</v>
      </c>
      <c r="AD44">
        <v>17.628216999999999</v>
      </c>
      <c r="AE44">
        <v>44.043466000000002</v>
      </c>
      <c r="AF44">
        <v>8.5811580000000003</v>
      </c>
      <c r="AG44">
        <v>15.388064</v>
      </c>
      <c r="AH44">
        <v>54.944940000000003</v>
      </c>
      <c r="AI44">
        <v>0</v>
      </c>
      <c r="AJ44">
        <v>0</v>
      </c>
      <c r="AK44">
        <v>49.821193999999998</v>
      </c>
      <c r="AL44">
        <v>33.709620000000001</v>
      </c>
      <c r="AM44">
        <v>0</v>
      </c>
      <c r="AN44">
        <v>0.647455</v>
      </c>
      <c r="AO44">
        <v>7.6476160000000002</v>
      </c>
      <c r="AP44">
        <v>2.9729450000000002</v>
      </c>
      <c r="AQ44">
        <v>0</v>
      </c>
      <c r="AR44">
        <v>49.108128000000001</v>
      </c>
      <c r="AS44">
        <v>31.999887000000001</v>
      </c>
      <c r="AT44">
        <v>14.501906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2413.0437390000002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572.79074900000001</v>
      </c>
      <c r="L45">
        <v>345.21899999999999</v>
      </c>
      <c r="M45">
        <v>43.515000000000001</v>
      </c>
      <c r="N45">
        <v>114.22687500000001</v>
      </c>
      <c r="O45">
        <v>119.584659</v>
      </c>
      <c r="P45">
        <v>114.5895</v>
      </c>
      <c r="Q45">
        <v>10.21152</v>
      </c>
      <c r="R45">
        <v>40.991227000000002</v>
      </c>
      <c r="S45">
        <v>25.519227000000001</v>
      </c>
      <c r="T45">
        <v>0</v>
      </c>
      <c r="U45">
        <v>404.95058999999998</v>
      </c>
      <c r="V45">
        <v>11.276847</v>
      </c>
      <c r="W45">
        <v>44.867910000000002</v>
      </c>
      <c r="X45">
        <v>142.64760799999999</v>
      </c>
      <c r="Y45">
        <v>0</v>
      </c>
      <c r="Z45">
        <v>6.3375250000000003</v>
      </c>
      <c r="AA45">
        <v>0</v>
      </c>
      <c r="AB45">
        <v>25.393516999999999</v>
      </c>
      <c r="AC45">
        <v>18.716943000000001</v>
      </c>
      <c r="AD45">
        <v>8.8141079999999992</v>
      </c>
      <c r="AE45">
        <v>44.043466000000002</v>
      </c>
      <c r="AF45">
        <v>8.5811580000000003</v>
      </c>
      <c r="AG45">
        <v>15.388064</v>
      </c>
      <c r="AH45">
        <v>54.944940000000003</v>
      </c>
      <c r="AI45">
        <v>0</v>
      </c>
      <c r="AJ45">
        <v>0</v>
      </c>
      <c r="AK45">
        <v>49.821193999999998</v>
      </c>
      <c r="AL45">
        <v>33.709620000000001</v>
      </c>
      <c r="AM45">
        <v>0</v>
      </c>
      <c r="AN45">
        <v>0.647455</v>
      </c>
      <c r="AO45">
        <v>7.6476160000000002</v>
      </c>
      <c r="AP45">
        <v>2.9729450000000002</v>
      </c>
      <c r="AQ45">
        <v>0</v>
      </c>
      <c r="AR45">
        <v>49.108128000000001</v>
      </c>
      <c r="AS45">
        <v>31.999887000000001</v>
      </c>
      <c r="AT45">
        <v>14.501906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2363.0191839999998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572.79074900000001</v>
      </c>
      <c r="L46">
        <v>466.09399999999999</v>
      </c>
      <c r="M46">
        <v>43.515000000000001</v>
      </c>
      <c r="N46">
        <v>114.22687500000001</v>
      </c>
      <c r="O46">
        <v>119.584659</v>
      </c>
      <c r="P46">
        <v>114.5895</v>
      </c>
      <c r="Q46">
        <v>10.21152</v>
      </c>
      <c r="R46">
        <v>40.991227000000002</v>
      </c>
      <c r="S46">
        <v>25.519227000000001</v>
      </c>
      <c r="T46">
        <v>0</v>
      </c>
      <c r="U46">
        <v>404.95058999999998</v>
      </c>
      <c r="V46">
        <v>11.276847</v>
      </c>
      <c r="W46">
        <v>44.867910000000002</v>
      </c>
      <c r="X46">
        <v>142.64760799999999</v>
      </c>
      <c r="Y46">
        <v>0</v>
      </c>
      <c r="Z46">
        <v>6.3375250000000003</v>
      </c>
      <c r="AA46">
        <v>0</v>
      </c>
      <c r="AB46">
        <v>25.393516999999999</v>
      </c>
      <c r="AC46">
        <v>18.716943000000001</v>
      </c>
      <c r="AD46">
        <v>8.8141079999999992</v>
      </c>
      <c r="AE46">
        <v>44.043466000000002</v>
      </c>
      <c r="AF46">
        <v>8.5811580000000003</v>
      </c>
      <c r="AG46">
        <v>15.388064</v>
      </c>
      <c r="AH46">
        <v>54.944940000000003</v>
      </c>
      <c r="AI46">
        <v>0</v>
      </c>
      <c r="AJ46">
        <v>0</v>
      </c>
      <c r="AK46">
        <v>49.821193999999998</v>
      </c>
      <c r="AL46">
        <v>33.709620000000001</v>
      </c>
      <c r="AM46">
        <v>0</v>
      </c>
      <c r="AN46">
        <v>0.647455</v>
      </c>
      <c r="AO46">
        <v>7.6476160000000002</v>
      </c>
      <c r="AP46">
        <v>2.9729450000000002</v>
      </c>
      <c r="AQ46">
        <v>0</v>
      </c>
      <c r="AR46">
        <v>49.108128000000001</v>
      </c>
      <c r="AS46">
        <v>31.999887000000001</v>
      </c>
      <c r="AT46">
        <v>14.501906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2483.8941840000002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635.07415600000002</v>
      </c>
      <c r="L47">
        <v>631.55911100000003</v>
      </c>
      <c r="M47">
        <v>43.515000000000001</v>
      </c>
      <c r="N47">
        <v>114.22687500000001</v>
      </c>
      <c r="O47">
        <v>119.584659</v>
      </c>
      <c r="P47">
        <v>114.5895</v>
      </c>
      <c r="Q47">
        <v>10.21152</v>
      </c>
      <c r="R47">
        <v>40.991227000000002</v>
      </c>
      <c r="S47">
        <v>25.519227000000001</v>
      </c>
      <c r="T47">
        <v>0</v>
      </c>
      <c r="U47">
        <v>404.95058999999998</v>
      </c>
      <c r="V47">
        <v>11.276847</v>
      </c>
      <c r="W47">
        <v>44.867910000000002</v>
      </c>
      <c r="X47">
        <v>142.64760799999999</v>
      </c>
      <c r="Y47">
        <v>0</v>
      </c>
      <c r="Z47">
        <v>6.3375250000000003</v>
      </c>
      <c r="AA47">
        <v>0</v>
      </c>
      <c r="AB47">
        <v>25.393516999999999</v>
      </c>
      <c r="AC47">
        <v>18.716943000000001</v>
      </c>
      <c r="AD47">
        <v>8.8141079999999992</v>
      </c>
      <c r="AE47">
        <v>44.043466000000002</v>
      </c>
      <c r="AF47">
        <v>8.5811580000000003</v>
      </c>
      <c r="AG47">
        <v>15.388064</v>
      </c>
      <c r="AH47">
        <v>59.523685</v>
      </c>
      <c r="AI47">
        <v>0</v>
      </c>
      <c r="AJ47">
        <v>0</v>
      </c>
      <c r="AK47">
        <v>49.821193999999998</v>
      </c>
      <c r="AL47">
        <v>33.709620000000001</v>
      </c>
      <c r="AM47">
        <v>0</v>
      </c>
      <c r="AN47">
        <v>0.647455</v>
      </c>
      <c r="AO47">
        <v>7.6476160000000002</v>
      </c>
      <c r="AP47">
        <v>2.9729450000000002</v>
      </c>
      <c r="AQ47">
        <v>0</v>
      </c>
      <c r="AR47">
        <v>49.108128000000001</v>
      </c>
      <c r="AS47">
        <v>30.844768999999999</v>
      </c>
      <c r="AT47">
        <v>14.501906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2715.0663290000007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635.07415600000002</v>
      </c>
      <c r="L48">
        <v>631.55911100000003</v>
      </c>
      <c r="M48">
        <v>43.515000000000001</v>
      </c>
      <c r="N48">
        <v>114.22687500000001</v>
      </c>
      <c r="O48">
        <v>119.584659</v>
      </c>
      <c r="P48">
        <v>114.5895</v>
      </c>
      <c r="Q48">
        <v>10.21152</v>
      </c>
      <c r="R48">
        <v>40.991227000000002</v>
      </c>
      <c r="S48">
        <v>25.519227000000001</v>
      </c>
      <c r="T48">
        <v>0</v>
      </c>
      <c r="U48">
        <v>404.95058999999998</v>
      </c>
      <c r="V48">
        <v>11.276847</v>
      </c>
      <c r="W48">
        <v>44.867910000000002</v>
      </c>
      <c r="X48">
        <v>142.64760799999999</v>
      </c>
      <c r="Y48">
        <v>0</v>
      </c>
      <c r="Z48">
        <v>6.3375250000000003</v>
      </c>
      <c r="AA48">
        <v>0</v>
      </c>
      <c r="AB48">
        <v>25.393516999999999</v>
      </c>
      <c r="AC48">
        <v>18.716943000000001</v>
      </c>
      <c r="AD48">
        <v>8.8141079999999992</v>
      </c>
      <c r="AE48">
        <v>44.043466000000002</v>
      </c>
      <c r="AF48">
        <v>8.5811580000000003</v>
      </c>
      <c r="AG48">
        <v>15.388064</v>
      </c>
      <c r="AH48">
        <v>59.523685</v>
      </c>
      <c r="AI48">
        <v>0</v>
      </c>
      <c r="AJ48">
        <v>0</v>
      </c>
      <c r="AK48">
        <v>49.821193999999998</v>
      </c>
      <c r="AL48">
        <v>33.709620000000001</v>
      </c>
      <c r="AM48">
        <v>0</v>
      </c>
      <c r="AN48">
        <v>0.647455</v>
      </c>
      <c r="AO48">
        <v>7.6476160000000002</v>
      </c>
      <c r="AP48">
        <v>2.9729450000000002</v>
      </c>
      <c r="AQ48">
        <v>0</v>
      </c>
      <c r="AR48">
        <v>49.108128000000001</v>
      </c>
      <c r="AS48">
        <v>30.844768999999999</v>
      </c>
      <c r="AT48">
        <v>14.501906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2715.0663290000007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625.97574899999995</v>
      </c>
      <c r="L49">
        <v>604.00444600000003</v>
      </c>
      <c r="M49">
        <v>43.515000000000001</v>
      </c>
      <c r="N49">
        <v>114.22687500000001</v>
      </c>
      <c r="O49">
        <v>119.584659</v>
      </c>
      <c r="P49">
        <v>114.5895</v>
      </c>
      <c r="Q49">
        <v>10.21152</v>
      </c>
      <c r="R49">
        <v>40.991227000000002</v>
      </c>
      <c r="S49">
        <v>25.519227000000001</v>
      </c>
      <c r="T49">
        <v>0</v>
      </c>
      <c r="U49">
        <v>404.95058999999998</v>
      </c>
      <c r="V49">
        <v>11.276847</v>
      </c>
      <c r="W49">
        <v>44.867910000000002</v>
      </c>
      <c r="X49">
        <v>142.64760799999999</v>
      </c>
      <c r="Y49">
        <v>0</v>
      </c>
      <c r="Z49">
        <v>6.3375250000000003</v>
      </c>
      <c r="AA49">
        <v>0</v>
      </c>
      <c r="AB49">
        <v>12.632308</v>
      </c>
      <c r="AC49">
        <v>9.3584709999999998</v>
      </c>
      <c r="AD49">
        <v>8.8141079999999992</v>
      </c>
      <c r="AE49">
        <v>44.043466000000002</v>
      </c>
      <c r="AF49">
        <v>8.5811580000000003</v>
      </c>
      <c r="AG49">
        <v>15.388064</v>
      </c>
      <c r="AH49">
        <v>59.523685</v>
      </c>
      <c r="AI49">
        <v>0</v>
      </c>
      <c r="AJ49">
        <v>0</v>
      </c>
      <c r="AK49">
        <v>49.821193999999998</v>
      </c>
      <c r="AL49">
        <v>33.709620000000001</v>
      </c>
      <c r="AM49">
        <v>0</v>
      </c>
      <c r="AN49">
        <v>0.647455</v>
      </c>
      <c r="AO49">
        <v>7.7044759999999997</v>
      </c>
      <c r="AP49">
        <v>2.9729450000000002</v>
      </c>
      <c r="AQ49">
        <v>0</v>
      </c>
      <c r="AR49">
        <v>49.108128000000001</v>
      </c>
      <c r="AS49">
        <v>30.844768999999999</v>
      </c>
      <c r="AT49">
        <v>14.501906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2656.3504360000006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625.97574899999995</v>
      </c>
      <c r="L50">
        <v>604.00444600000003</v>
      </c>
      <c r="M50">
        <v>43.515000000000001</v>
      </c>
      <c r="N50">
        <v>114.22687500000001</v>
      </c>
      <c r="O50">
        <v>119.584659</v>
      </c>
      <c r="P50">
        <v>114.5895</v>
      </c>
      <c r="Q50">
        <v>10.21152</v>
      </c>
      <c r="R50">
        <v>40.991227000000002</v>
      </c>
      <c r="S50">
        <v>25.519227000000001</v>
      </c>
      <c r="T50">
        <v>0</v>
      </c>
      <c r="U50">
        <v>404.95058999999998</v>
      </c>
      <c r="V50">
        <v>11.276847</v>
      </c>
      <c r="W50">
        <v>44.867910000000002</v>
      </c>
      <c r="X50">
        <v>142.64760799999999</v>
      </c>
      <c r="Y50">
        <v>0</v>
      </c>
      <c r="Z50">
        <v>6.3375250000000003</v>
      </c>
      <c r="AA50">
        <v>0</v>
      </c>
      <c r="AB50">
        <v>12.632308</v>
      </c>
      <c r="AC50">
        <v>9.3584709999999998</v>
      </c>
      <c r="AD50">
        <v>8.8141079999999992</v>
      </c>
      <c r="AE50">
        <v>44.043466000000002</v>
      </c>
      <c r="AF50">
        <v>8.5811580000000003</v>
      </c>
      <c r="AG50">
        <v>15.388064</v>
      </c>
      <c r="AH50">
        <v>59.523685</v>
      </c>
      <c r="AI50">
        <v>0</v>
      </c>
      <c r="AJ50">
        <v>0</v>
      </c>
      <c r="AK50">
        <v>49.821193999999998</v>
      </c>
      <c r="AL50">
        <v>33.709620000000001</v>
      </c>
      <c r="AM50">
        <v>0</v>
      </c>
      <c r="AN50">
        <v>0.647455</v>
      </c>
      <c r="AO50">
        <v>7.7044759999999997</v>
      </c>
      <c r="AP50">
        <v>2.9729450000000002</v>
      </c>
      <c r="AQ50">
        <v>0</v>
      </c>
      <c r="AR50">
        <v>49.108128000000001</v>
      </c>
      <c r="AS50">
        <v>30.844768999999999</v>
      </c>
      <c r="AT50">
        <v>14.501906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2656.3504360000006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625.97574899999995</v>
      </c>
      <c r="L51">
        <v>604.00444600000003</v>
      </c>
      <c r="M51">
        <v>43.515000000000001</v>
      </c>
      <c r="N51">
        <v>114.22687500000001</v>
      </c>
      <c r="O51">
        <v>119.584659</v>
      </c>
      <c r="P51">
        <v>114.5895</v>
      </c>
      <c r="Q51">
        <v>10.21152</v>
      </c>
      <c r="R51">
        <v>40.991227000000002</v>
      </c>
      <c r="S51">
        <v>25.519227000000001</v>
      </c>
      <c r="T51">
        <v>0</v>
      </c>
      <c r="U51">
        <v>404.95058999999998</v>
      </c>
      <c r="V51">
        <v>11.276847</v>
      </c>
      <c r="W51">
        <v>44.867910000000002</v>
      </c>
      <c r="X51">
        <v>142.64760799999999</v>
      </c>
      <c r="Y51">
        <v>0</v>
      </c>
      <c r="Z51">
        <v>6.3375250000000003</v>
      </c>
      <c r="AA51">
        <v>0</v>
      </c>
      <c r="AB51">
        <v>12.632308</v>
      </c>
      <c r="AC51">
        <v>9.3584709999999998</v>
      </c>
      <c r="AD51">
        <v>8.8141079999999992</v>
      </c>
      <c r="AE51">
        <v>44.043466000000002</v>
      </c>
      <c r="AF51">
        <v>8.5811580000000003</v>
      </c>
      <c r="AG51">
        <v>15.388064</v>
      </c>
      <c r="AH51">
        <v>59.523685</v>
      </c>
      <c r="AI51">
        <v>0</v>
      </c>
      <c r="AJ51">
        <v>0</v>
      </c>
      <c r="AK51">
        <v>49.821193999999998</v>
      </c>
      <c r="AL51">
        <v>33.709620000000001</v>
      </c>
      <c r="AM51">
        <v>0</v>
      </c>
      <c r="AN51">
        <v>0.647455</v>
      </c>
      <c r="AO51">
        <v>7.7044759999999997</v>
      </c>
      <c r="AP51">
        <v>2.9729450000000002</v>
      </c>
      <c r="AQ51">
        <v>0</v>
      </c>
      <c r="AR51">
        <v>49.108128000000001</v>
      </c>
      <c r="AS51">
        <v>30.844768999999999</v>
      </c>
      <c r="AT51">
        <v>14.501906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2656.3504360000006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625.97574899999995</v>
      </c>
      <c r="L52">
        <v>604.00444600000003</v>
      </c>
      <c r="M52">
        <v>43.515000000000001</v>
      </c>
      <c r="N52">
        <v>114.22687500000001</v>
      </c>
      <c r="O52">
        <v>119.584659</v>
      </c>
      <c r="P52">
        <v>114.5895</v>
      </c>
      <c r="Q52">
        <v>10.21152</v>
      </c>
      <c r="R52">
        <v>40.991227000000002</v>
      </c>
      <c r="S52">
        <v>25.519227000000001</v>
      </c>
      <c r="T52">
        <v>0</v>
      </c>
      <c r="U52">
        <v>404.95058999999998</v>
      </c>
      <c r="V52">
        <v>11.276847</v>
      </c>
      <c r="W52">
        <v>44.867910000000002</v>
      </c>
      <c r="X52">
        <v>142.64760799999999</v>
      </c>
      <c r="Y52">
        <v>0</v>
      </c>
      <c r="Z52">
        <v>6.3375250000000003</v>
      </c>
      <c r="AA52">
        <v>0</v>
      </c>
      <c r="AB52">
        <v>12.632308</v>
      </c>
      <c r="AC52">
        <v>9.3584709999999998</v>
      </c>
      <c r="AD52">
        <v>8.8141079999999992</v>
      </c>
      <c r="AE52">
        <v>44.043466000000002</v>
      </c>
      <c r="AF52">
        <v>8.5811580000000003</v>
      </c>
      <c r="AG52">
        <v>15.388064</v>
      </c>
      <c r="AH52">
        <v>59.523685</v>
      </c>
      <c r="AI52">
        <v>0</v>
      </c>
      <c r="AJ52">
        <v>0</v>
      </c>
      <c r="AK52">
        <v>49.821193999999998</v>
      </c>
      <c r="AL52">
        <v>33.709620000000001</v>
      </c>
      <c r="AM52">
        <v>0</v>
      </c>
      <c r="AN52">
        <v>0.647455</v>
      </c>
      <c r="AO52">
        <v>7.7044759999999997</v>
      </c>
      <c r="AP52">
        <v>2.9729450000000002</v>
      </c>
      <c r="AQ52">
        <v>5.8484160000000003</v>
      </c>
      <c r="AR52">
        <v>49.108128000000001</v>
      </c>
      <c r="AS52">
        <v>30.844768999999999</v>
      </c>
      <c r="AT52">
        <v>14.501906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2662.1988520000004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625.97574899999995</v>
      </c>
      <c r="L53">
        <v>604.00444600000003</v>
      </c>
      <c r="M53">
        <v>43.515000000000001</v>
      </c>
      <c r="N53">
        <v>114.22687500000001</v>
      </c>
      <c r="O53">
        <v>119.584659</v>
      </c>
      <c r="P53">
        <v>114.5895</v>
      </c>
      <c r="Q53">
        <v>10.21152</v>
      </c>
      <c r="R53">
        <v>40.991227000000002</v>
      </c>
      <c r="S53">
        <v>25.519227000000001</v>
      </c>
      <c r="T53">
        <v>0</v>
      </c>
      <c r="U53">
        <v>404.95058999999998</v>
      </c>
      <c r="V53">
        <v>11.276847</v>
      </c>
      <c r="W53">
        <v>44.867910000000002</v>
      </c>
      <c r="X53">
        <v>142.64760799999999</v>
      </c>
      <c r="Y53">
        <v>0</v>
      </c>
      <c r="Z53">
        <v>6.3375250000000003</v>
      </c>
      <c r="AA53">
        <v>0</v>
      </c>
      <c r="AB53">
        <v>12.632308</v>
      </c>
      <c r="AC53">
        <v>9.3584709999999998</v>
      </c>
      <c r="AD53">
        <v>8.8141079999999992</v>
      </c>
      <c r="AE53">
        <v>44.043466000000002</v>
      </c>
      <c r="AF53">
        <v>8.5811580000000003</v>
      </c>
      <c r="AG53">
        <v>15.388064</v>
      </c>
      <c r="AH53">
        <v>59.523685</v>
      </c>
      <c r="AI53">
        <v>0</v>
      </c>
      <c r="AJ53">
        <v>0</v>
      </c>
      <c r="AK53">
        <v>49.821193999999998</v>
      </c>
      <c r="AL53">
        <v>33.709620000000001</v>
      </c>
      <c r="AM53">
        <v>0</v>
      </c>
      <c r="AN53">
        <v>0.647455</v>
      </c>
      <c r="AO53">
        <v>7.9887740000000003</v>
      </c>
      <c r="AP53">
        <v>2.9729450000000002</v>
      </c>
      <c r="AQ53">
        <v>8.8335450000000009</v>
      </c>
      <c r="AR53">
        <v>49.108128000000001</v>
      </c>
      <c r="AS53">
        <v>30.844768999999999</v>
      </c>
      <c r="AT53">
        <v>14.501906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2665.4682790000006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625.97574899999995</v>
      </c>
      <c r="L54">
        <v>604.00444600000003</v>
      </c>
      <c r="M54">
        <v>43.515000000000001</v>
      </c>
      <c r="N54">
        <v>114.22687500000001</v>
      </c>
      <c r="O54">
        <v>119.584659</v>
      </c>
      <c r="P54">
        <v>114.5895</v>
      </c>
      <c r="Q54">
        <v>10.21152</v>
      </c>
      <c r="R54">
        <v>40.991227000000002</v>
      </c>
      <c r="S54">
        <v>25.519227000000001</v>
      </c>
      <c r="T54">
        <v>0</v>
      </c>
      <c r="U54">
        <v>404.95058999999998</v>
      </c>
      <c r="V54">
        <v>11.276847</v>
      </c>
      <c r="W54">
        <v>44.867910000000002</v>
      </c>
      <c r="X54">
        <v>142.64760799999999</v>
      </c>
      <c r="Y54">
        <v>0</v>
      </c>
      <c r="Z54">
        <v>6.3375250000000003</v>
      </c>
      <c r="AA54">
        <v>0</v>
      </c>
      <c r="AB54">
        <v>12.632308</v>
      </c>
      <c r="AC54">
        <v>9.3584709999999998</v>
      </c>
      <c r="AD54">
        <v>8.8141079999999992</v>
      </c>
      <c r="AE54">
        <v>44.043466000000002</v>
      </c>
      <c r="AF54">
        <v>8.5811580000000003</v>
      </c>
      <c r="AG54">
        <v>15.388064</v>
      </c>
      <c r="AH54">
        <v>59.523685</v>
      </c>
      <c r="AI54">
        <v>0</v>
      </c>
      <c r="AJ54">
        <v>0</v>
      </c>
      <c r="AK54">
        <v>49.821193999999998</v>
      </c>
      <c r="AL54">
        <v>33.709620000000001</v>
      </c>
      <c r="AM54">
        <v>0</v>
      </c>
      <c r="AN54">
        <v>0.647455</v>
      </c>
      <c r="AO54">
        <v>7.9887740000000003</v>
      </c>
      <c r="AP54">
        <v>2.9729450000000002</v>
      </c>
      <c r="AQ54">
        <v>15.047487</v>
      </c>
      <c r="AR54">
        <v>49.108128000000001</v>
      </c>
      <c r="AS54">
        <v>30.844768999999999</v>
      </c>
      <c r="AT54">
        <v>14.501906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2671.6822210000005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625.97574899999995</v>
      </c>
      <c r="L55">
        <v>458.95444600000002</v>
      </c>
      <c r="M55">
        <v>43.515000000000001</v>
      </c>
      <c r="N55">
        <v>114.22687500000001</v>
      </c>
      <c r="O55">
        <v>119.584659</v>
      </c>
      <c r="P55">
        <v>114.5895</v>
      </c>
      <c r="Q55">
        <v>10.21152</v>
      </c>
      <c r="R55">
        <v>40.991227000000002</v>
      </c>
      <c r="S55">
        <v>25.519227000000001</v>
      </c>
      <c r="T55">
        <v>0</v>
      </c>
      <c r="U55">
        <v>404.95058999999998</v>
      </c>
      <c r="V55">
        <v>11.276847</v>
      </c>
      <c r="W55">
        <v>44.867910000000002</v>
      </c>
      <c r="X55">
        <v>142.64760799999999</v>
      </c>
      <c r="Y55">
        <v>0</v>
      </c>
      <c r="Z55">
        <v>6.3375250000000003</v>
      </c>
      <c r="AA55">
        <v>0</v>
      </c>
      <c r="AB55">
        <v>12.632308</v>
      </c>
      <c r="AC55">
        <v>9.3584709999999998</v>
      </c>
      <c r="AD55">
        <v>8.8141079999999992</v>
      </c>
      <c r="AE55">
        <v>44.043466000000002</v>
      </c>
      <c r="AF55">
        <v>8.5811580000000003</v>
      </c>
      <c r="AG55">
        <v>15.388064</v>
      </c>
      <c r="AH55">
        <v>59.523685</v>
      </c>
      <c r="AI55">
        <v>0</v>
      </c>
      <c r="AJ55">
        <v>0</v>
      </c>
      <c r="AK55">
        <v>49.821193999999998</v>
      </c>
      <c r="AL55">
        <v>33.709620000000001</v>
      </c>
      <c r="AM55">
        <v>10.208966999999999</v>
      </c>
      <c r="AN55">
        <v>0.647455</v>
      </c>
      <c r="AO55">
        <v>7.9887740000000003</v>
      </c>
      <c r="AP55">
        <v>2.9729450000000002</v>
      </c>
      <c r="AQ55">
        <v>17.667090000000002</v>
      </c>
      <c r="AR55">
        <v>49.108128000000001</v>
      </c>
      <c r="AS55">
        <v>30.844768999999999</v>
      </c>
      <c r="AT55">
        <v>14.501906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2539.4607910000004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625.97574899999995</v>
      </c>
      <c r="L56">
        <v>604.00444600000003</v>
      </c>
      <c r="M56">
        <v>43.515000000000001</v>
      </c>
      <c r="N56">
        <v>114.22687500000001</v>
      </c>
      <c r="O56">
        <v>119.584659</v>
      </c>
      <c r="P56">
        <v>114.5895</v>
      </c>
      <c r="Q56">
        <v>10.21152</v>
      </c>
      <c r="R56">
        <v>40.991227000000002</v>
      </c>
      <c r="S56">
        <v>25.519227000000001</v>
      </c>
      <c r="T56">
        <v>0</v>
      </c>
      <c r="U56">
        <v>404.95058999999998</v>
      </c>
      <c r="V56">
        <v>11.276847</v>
      </c>
      <c r="W56">
        <v>44.867910000000002</v>
      </c>
      <c r="X56">
        <v>142.64760799999999</v>
      </c>
      <c r="Y56">
        <v>0</v>
      </c>
      <c r="Z56">
        <v>6.3375250000000003</v>
      </c>
      <c r="AA56">
        <v>0</v>
      </c>
      <c r="AB56">
        <v>12.632308</v>
      </c>
      <c r="AC56">
        <v>9.3584709999999998</v>
      </c>
      <c r="AD56">
        <v>8.8141079999999992</v>
      </c>
      <c r="AE56">
        <v>44.043466000000002</v>
      </c>
      <c r="AF56">
        <v>8.5811580000000003</v>
      </c>
      <c r="AG56">
        <v>15.388064</v>
      </c>
      <c r="AH56">
        <v>59.523685</v>
      </c>
      <c r="AI56">
        <v>0</v>
      </c>
      <c r="AJ56">
        <v>0</v>
      </c>
      <c r="AK56">
        <v>49.821193999999998</v>
      </c>
      <c r="AL56">
        <v>33.709620000000001</v>
      </c>
      <c r="AM56">
        <v>10.208966999999999</v>
      </c>
      <c r="AN56">
        <v>0.647455</v>
      </c>
      <c r="AO56">
        <v>7.9887740000000003</v>
      </c>
      <c r="AP56">
        <v>2.9729450000000002</v>
      </c>
      <c r="AQ56">
        <v>17.667090000000002</v>
      </c>
      <c r="AR56">
        <v>49.108128000000001</v>
      </c>
      <c r="AS56">
        <v>30.844768999999999</v>
      </c>
      <c r="AT56">
        <v>14.501906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2684.5107910000006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655.01785400000006</v>
      </c>
      <c r="L57">
        <v>604.00444600000003</v>
      </c>
      <c r="M57">
        <v>43.515000000000001</v>
      </c>
      <c r="N57">
        <v>114.22687500000001</v>
      </c>
      <c r="O57">
        <v>119.584659</v>
      </c>
      <c r="P57">
        <v>114.5895</v>
      </c>
      <c r="Q57">
        <v>10.21152</v>
      </c>
      <c r="R57">
        <v>40.991227000000002</v>
      </c>
      <c r="S57">
        <v>25.519227000000001</v>
      </c>
      <c r="T57">
        <v>0</v>
      </c>
      <c r="U57">
        <v>404.95058999999998</v>
      </c>
      <c r="V57">
        <v>11.276847</v>
      </c>
      <c r="W57">
        <v>44.867910000000002</v>
      </c>
      <c r="X57">
        <v>142.64760799999999</v>
      </c>
      <c r="Y57">
        <v>0</v>
      </c>
      <c r="Z57">
        <v>12.675049</v>
      </c>
      <c r="AA57">
        <v>0</v>
      </c>
      <c r="AB57">
        <v>12.632308</v>
      </c>
      <c r="AC57">
        <v>9.3584709999999998</v>
      </c>
      <c r="AD57">
        <v>8.8141079999999992</v>
      </c>
      <c r="AE57">
        <v>44.043466000000002</v>
      </c>
      <c r="AF57">
        <v>8.5811580000000003</v>
      </c>
      <c r="AG57">
        <v>15.388064</v>
      </c>
      <c r="AH57">
        <v>59.523685</v>
      </c>
      <c r="AI57">
        <v>0</v>
      </c>
      <c r="AJ57">
        <v>0</v>
      </c>
      <c r="AK57">
        <v>49.821193999999998</v>
      </c>
      <c r="AL57">
        <v>33.709620000000001</v>
      </c>
      <c r="AM57">
        <v>10.208966999999999</v>
      </c>
      <c r="AN57">
        <v>0.647455</v>
      </c>
      <c r="AO57">
        <v>7.9887740000000003</v>
      </c>
      <c r="AP57">
        <v>2.9729450000000002</v>
      </c>
      <c r="AQ57">
        <v>17.667090000000002</v>
      </c>
      <c r="AR57">
        <v>49.108128000000001</v>
      </c>
      <c r="AS57">
        <v>30.844768999999999</v>
      </c>
      <c r="AT57">
        <v>14.501906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2719.8904200000002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655.01785400000006</v>
      </c>
      <c r="L58">
        <v>631.55911100000003</v>
      </c>
      <c r="M58">
        <v>43.515000000000001</v>
      </c>
      <c r="N58">
        <v>114.22687500000001</v>
      </c>
      <c r="O58">
        <v>119.584659</v>
      </c>
      <c r="P58">
        <v>114.5895</v>
      </c>
      <c r="Q58">
        <v>10.21152</v>
      </c>
      <c r="R58">
        <v>40.991227000000002</v>
      </c>
      <c r="S58">
        <v>25.519227000000001</v>
      </c>
      <c r="T58">
        <v>0</v>
      </c>
      <c r="U58">
        <v>404.95058999999998</v>
      </c>
      <c r="V58">
        <v>11.276847</v>
      </c>
      <c r="W58">
        <v>44.867910000000002</v>
      </c>
      <c r="X58">
        <v>142.64760799999999</v>
      </c>
      <c r="Y58">
        <v>0</v>
      </c>
      <c r="Z58">
        <v>12.675049</v>
      </c>
      <c r="AA58">
        <v>0</v>
      </c>
      <c r="AB58">
        <v>12.632308</v>
      </c>
      <c r="AC58">
        <v>9.3584709999999998</v>
      </c>
      <c r="AD58">
        <v>8.8141079999999992</v>
      </c>
      <c r="AE58">
        <v>44.043466000000002</v>
      </c>
      <c r="AF58">
        <v>8.5811580000000003</v>
      </c>
      <c r="AG58">
        <v>15.388064</v>
      </c>
      <c r="AH58">
        <v>59.523685</v>
      </c>
      <c r="AI58">
        <v>0</v>
      </c>
      <c r="AJ58">
        <v>0</v>
      </c>
      <c r="AK58">
        <v>49.821193999999998</v>
      </c>
      <c r="AL58">
        <v>33.709620000000001</v>
      </c>
      <c r="AM58">
        <v>10.208966999999999</v>
      </c>
      <c r="AN58">
        <v>0.647455</v>
      </c>
      <c r="AO58">
        <v>7.9887740000000003</v>
      </c>
      <c r="AP58">
        <v>2.9729450000000002</v>
      </c>
      <c r="AQ58">
        <v>26.500634999999999</v>
      </c>
      <c r="AR58">
        <v>49.108128000000001</v>
      </c>
      <c r="AS58">
        <v>30.844768999999999</v>
      </c>
      <c r="AT58">
        <v>14.501906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2756.2786300000007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664.116218</v>
      </c>
      <c r="L59">
        <v>631.55911100000003</v>
      </c>
      <c r="M59">
        <v>43.515000000000001</v>
      </c>
      <c r="N59">
        <v>114.22687500000001</v>
      </c>
      <c r="O59">
        <v>119.584659</v>
      </c>
      <c r="P59">
        <v>114.5895</v>
      </c>
      <c r="Q59">
        <v>10.21152</v>
      </c>
      <c r="R59">
        <v>40.991227000000002</v>
      </c>
      <c r="S59">
        <v>25.519227000000001</v>
      </c>
      <c r="T59">
        <v>0</v>
      </c>
      <c r="U59">
        <v>404.95058999999998</v>
      </c>
      <c r="V59">
        <v>11.276847</v>
      </c>
      <c r="W59">
        <v>44.867910000000002</v>
      </c>
      <c r="X59">
        <v>142.64760799999999</v>
      </c>
      <c r="Y59">
        <v>0</v>
      </c>
      <c r="Z59">
        <v>12.675049</v>
      </c>
      <c r="AA59">
        <v>10.69502</v>
      </c>
      <c r="AB59">
        <v>12.632308</v>
      </c>
      <c r="AC59">
        <v>9.3584709999999998</v>
      </c>
      <c r="AD59">
        <v>8.8141079999999992</v>
      </c>
      <c r="AE59">
        <v>44.043466000000002</v>
      </c>
      <c r="AF59">
        <v>8.5811580000000003</v>
      </c>
      <c r="AG59">
        <v>15.388064</v>
      </c>
      <c r="AH59">
        <v>67.857000999999997</v>
      </c>
      <c r="AI59">
        <v>0</v>
      </c>
      <c r="AJ59">
        <v>0</v>
      </c>
      <c r="AK59">
        <v>49.821193999999998</v>
      </c>
      <c r="AL59">
        <v>33.709620000000001</v>
      </c>
      <c r="AM59">
        <v>10.208966999999999</v>
      </c>
      <c r="AN59">
        <v>0.647455</v>
      </c>
      <c r="AO59">
        <v>4.8046360000000004</v>
      </c>
      <c r="AP59">
        <v>2.9729450000000002</v>
      </c>
      <c r="AQ59">
        <v>26.500634999999999</v>
      </c>
      <c r="AR59">
        <v>49.108128000000001</v>
      </c>
      <c r="AS59">
        <v>30.844768999999999</v>
      </c>
      <c r="AT59">
        <v>14.501906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2781.221192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664.116218</v>
      </c>
      <c r="L60">
        <v>631.55911100000003</v>
      </c>
      <c r="M60">
        <v>43.515000000000001</v>
      </c>
      <c r="N60">
        <v>114.22687500000001</v>
      </c>
      <c r="O60">
        <v>119.584659</v>
      </c>
      <c r="P60">
        <v>114.5895</v>
      </c>
      <c r="Q60">
        <v>10.21152</v>
      </c>
      <c r="R60">
        <v>40.991227000000002</v>
      </c>
      <c r="S60">
        <v>25.519227000000001</v>
      </c>
      <c r="T60">
        <v>0</v>
      </c>
      <c r="U60">
        <v>404.95058999999998</v>
      </c>
      <c r="V60">
        <v>11.276847</v>
      </c>
      <c r="W60">
        <v>44.867910000000002</v>
      </c>
      <c r="X60">
        <v>142.64760799999999</v>
      </c>
      <c r="Y60">
        <v>0</v>
      </c>
      <c r="Z60">
        <v>12.675049</v>
      </c>
      <c r="AA60">
        <v>13.585730999999999</v>
      </c>
      <c r="AB60">
        <v>12.632308</v>
      </c>
      <c r="AC60">
        <v>9.3584709999999998</v>
      </c>
      <c r="AD60">
        <v>8.8141079999999992</v>
      </c>
      <c r="AE60">
        <v>44.043466000000002</v>
      </c>
      <c r="AF60">
        <v>8.5811580000000003</v>
      </c>
      <c r="AG60">
        <v>15.388064</v>
      </c>
      <c r="AH60">
        <v>67.857000999999997</v>
      </c>
      <c r="AI60">
        <v>0</v>
      </c>
      <c r="AJ60">
        <v>0</v>
      </c>
      <c r="AK60">
        <v>49.821193999999998</v>
      </c>
      <c r="AL60">
        <v>33.709620000000001</v>
      </c>
      <c r="AM60">
        <v>10.208966999999999</v>
      </c>
      <c r="AN60">
        <v>0.647455</v>
      </c>
      <c r="AO60">
        <v>4.8046360000000004</v>
      </c>
      <c r="AP60">
        <v>2.9729450000000002</v>
      </c>
      <c r="AQ60">
        <v>26.500634999999999</v>
      </c>
      <c r="AR60">
        <v>49.108128000000001</v>
      </c>
      <c r="AS60">
        <v>30.844768999999999</v>
      </c>
      <c r="AT60">
        <v>14.501906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2784.111903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664.116218</v>
      </c>
      <c r="L61">
        <v>631.55911100000003</v>
      </c>
      <c r="M61">
        <v>43.515000000000001</v>
      </c>
      <c r="N61">
        <v>114.22687500000001</v>
      </c>
      <c r="O61">
        <v>119.584659</v>
      </c>
      <c r="P61">
        <v>114.5895</v>
      </c>
      <c r="Q61">
        <v>10.21152</v>
      </c>
      <c r="R61">
        <v>40.991227000000002</v>
      </c>
      <c r="S61">
        <v>25.519227000000001</v>
      </c>
      <c r="T61">
        <v>0</v>
      </c>
      <c r="U61">
        <v>402.51375000000002</v>
      </c>
      <c r="V61">
        <v>11.276847</v>
      </c>
      <c r="W61">
        <v>44.867910000000002</v>
      </c>
      <c r="X61">
        <v>142.64760799999999</v>
      </c>
      <c r="Y61">
        <v>0</v>
      </c>
      <c r="Z61">
        <v>12.675049</v>
      </c>
      <c r="AA61">
        <v>13.585730999999999</v>
      </c>
      <c r="AB61">
        <v>12.632308</v>
      </c>
      <c r="AC61">
        <v>18.716943000000001</v>
      </c>
      <c r="AD61">
        <v>26.442325</v>
      </c>
      <c r="AE61">
        <v>44.043466000000002</v>
      </c>
      <c r="AF61">
        <v>8.5811580000000003</v>
      </c>
      <c r="AG61">
        <v>15.388064</v>
      </c>
      <c r="AH61">
        <v>67.857000999999997</v>
      </c>
      <c r="AI61">
        <v>0</v>
      </c>
      <c r="AJ61">
        <v>0</v>
      </c>
      <c r="AK61">
        <v>49.821193999999998</v>
      </c>
      <c r="AL61">
        <v>33.709620000000001</v>
      </c>
      <c r="AM61">
        <v>10.208966999999999</v>
      </c>
      <c r="AN61">
        <v>0.647455</v>
      </c>
      <c r="AO61">
        <v>4.8046360000000004</v>
      </c>
      <c r="AP61">
        <v>4.2116720000000001</v>
      </c>
      <c r="AQ61">
        <v>26.500634999999999</v>
      </c>
      <c r="AR61">
        <v>49.108128000000001</v>
      </c>
      <c r="AS61">
        <v>30.844768999999999</v>
      </c>
      <c r="AT61">
        <v>14.501906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2809.9004790000004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664.116218</v>
      </c>
      <c r="L62">
        <v>631.55911100000003</v>
      </c>
      <c r="M62">
        <v>43.515000000000001</v>
      </c>
      <c r="N62">
        <v>114.22687500000001</v>
      </c>
      <c r="O62">
        <v>119.584659</v>
      </c>
      <c r="P62">
        <v>114.5895</v>
      </c>
      <c r="Q62">
        <v>10.21152</v>
      </c>
      <c r="R62">
        <v>40.991227000000002</v>
      </c>
      <c r="S62">
        <v>25.519227000000001</v>
      </c>
      <c r="T62">
        <v>0</v>
      </c>
      <c r="U62">
        <v>402.51375000000002</v>
      </c>
      <c r="V62">
        <v>11.276847</v>
      </c>
      <c r="W62">
        <v>44.867910000000002</v>
      </c>
      <c r="X62">
        <v>142.64760799999999</v>
      </c>
      <c r="Y62">
        <v>0</v>
      </c>
      <c r="Z62">
        <v>12.675049</v>
      </c>
      <c r="AA62">
        <v>26.126405999999999</v>
      </c>
      <c r="AB62">
        <v>25.393516999999999</v>
      </c>
      <c r="AC62">
        <v>18.716943000000001</v>
      </c>
      <c r="AD62">
        <v>26.442325</v>
      </c>
      <c r="AE62">
        <v>44.043466000000002</v>
      </c>
      <c r="AF62">
        <v>8.5811580000000003</v>
      </c>
      <c r="AG62">
        <v>15.388064</v>
      </c>
      <c r="AH62">
        <v>67.857000999999997</v>
      </c>
      <c r="AI62">
        <v>0</v>
      </c>
      <c r="AJ62">
        <v>0</v>
      </c>
      <c r="AK62">
        <v>49.821193999999998</v>
      </c>
      <c r="AL62">
        <v>33.709620000000001</v>
      </c>
      <c r="AM62">
        <v>10.208966999999999</v>
      </c>
      <c r="AN62">
        <v>0.647455</v>
      </c>
      <c r="AO62">
        <v>4.8046360000000004</v>
      </c>
      <c r="AP62">
        <v>4.2116720000000001</v>
      </c>
      <c r="AQ62">
        <v>26.500634999999999</v>
      </c>
      <c r="AR62">
        <v>49.108128000000001</v>
      </c>
      <c r="AS62">
        <v>30.844768999999999</v>
      </c>
      <c r="AT62">
        <v>14.501906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2835.2023629999999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664.116218</v>
      </c>
      <c r="L63">
        <v>631.55911100000003</v>
      </c>
      <c r="M63">
        <v>43.515000000000001</v>
      </c>
      <c r="N63">
        <v>114.22687500000001</v>
      </c>
      <c r="O63">
        <v>119.584659</v>
      </c>
      <c r="P63">
        <v>114.5895</v>
      </c>
      <c r="Q63">
        <v>10.21152</v>
      </c>
      <c r="R63">
        <v>40.991227000000002</v>
      </c>
      <c r="S63">
        <v>25.519227000000001</v>
      </c>
      <c r="T63">
        <v>0</v>
      </c>
      <c r="U63">
        <v>402.51375000000002</v>
      </c>
      <c r="V63">
        <v>11.276847</v>
      </c>
      <c r="W63">
        <v>44.867910000000002</v>
      </c>
      <c r="X63">
        <v>142.64760799999999</v>
      </c>
      <c r="Y63">
        <v>0</v>
      </c>
      <c r="Z63">
        <v>12.675049</v>
      </c>
      <c r="AA63">
        <v>27.171461999999998</v>
      </c>
      <c r="AB63">
        <v>25.393516999999999</v>
      </c>
      <c r="AC63">
        <v>18.716943000000001</v>
      </c>
      <c r="AD63">
        <v>26.442325</v>
      </c>
      <c r="AE63">
        <v>44.043466000000002</v>
      </c>
      <c r="AF63">
        <v>8.5811580000000003</v>
      </c>
      <c r="AG63">
        <v>15.388064</v>
      </c>
      <c r="AH63">
        <v>67.857000999999997</v>
      </c>
      <c r="AI63">
        <v>0</v>
      </c>
      <c r="AJ63">
        <v>0</v>
      </c>
      <c r="AK63">
        <v>49.821193999999998</v>
      </c>
      <c r="AL63">
        <v>33.709620000000001</v>
      </c>
      <c r="AM63">
        <v>10.208966999999999</v>
      </c>
      <c r="AN63">
        <v>0.647455</v>
      </c>
      <c r="AO63">
        <v>6.9653010000000002</v>
      </c>
      <c r="AP63">
        <v>4.2116720000000001</v>
      </c>
      <c r="AQ63">
        <v>26.500634999999999</v>
      </c>
      <c r="AR63">
        <v>49.108128000000001</v>
      </c>
      <c r="AS63">
        <v>30.844768999999999</v>
      </c>
      <c r="AT63">
        <v>14.501906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2838.4080840000001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664.116218</v>
      </c>
      <c r="L64">
        <v>631.55911100000003</v>
      </c>
      <c r="M64">
        <v>43.515000000000001</v>
      </c>
      <c r="N64">
        <v>114.22687500000001</v>
      </c>
      <c r="O64">
        <v>119.584659</v>
      </c>
      <c r="P64">
        <v>114.5895</v>
      </c>
      <c r="Q64">
        <v>10.21152</v>
      </c>
      <c r="R64">
        <v>40.991227000000002</v>
      </c>
      <c r="S64">
        <v>25.519227000000001</v>
      </c>
      <c r="T64">
        <v>0</v>
      </c>
      <c r="U64">
        <v>402.51375000000002</v>
      </c>
      <c r="V64">
        <v>11.276847</v>
      </c>
      <c r="W64">
        <v>44.867910000000002</v>
      </c>
      <c r="X64">
        <v>142.64760799999999</v>
      </c>
      <c r="Y64">
        <v>0</v>
      </c>
      <c r="Z64">
        <v>12.675049</v>
      </c>
      <c r="AA64">
        <v>27.171461999999998</v>
      </c>
      <c r="AB64">
        <v>25.393516999999999</v>
      </c>
      <c r="AC64">
        <v>18.716943000000001</v>
      </c>
      <c r="AD64">
        <v>26.442325</v>
      </c>
      <c r="AE64">
        <v>44.043466000000002</v>
      </c>
      <c r="AF64">
        <v>8.5811580000000003</v>
      </c>
      <c r="AG64">
        <v>15.388064</v>
      </c>
      <c r="AH64">
        <v>67.857000999999997</v>
      </c>
      <c r="AI64">
        <v>0</v>
      </c>
      <c r="AJ64">
        <v>0</v>
      </c>
      <c r="AK64">
        <v>49.821193999999998</v>
      </c>
      <c r="AL64">
        <v>33.709620000000001</v>
      </c>
      <c r="AM64">
        <v>10.208966999999999</v>
      </c>
      <c r="AN64">
        <v>0.647455</v>
      </c>
      <c r="AO64">
        <v>6.9653010000000002</v>
      </c>
      <c r="AP64">
        <v>4.2116720000000001</v>
      </c>
      <c r="AQ64">
        <v>26.500634999999999</v>
      </c>
      <c r="AR64">
        <v>49.108128000000001</v>
      </c>
      <c r="AS64">
        <v>30.844768999999999</v>
      </c>
      <c r="AT64">
        <v>14.501906</v>
      </c>
      <c r="AU64">
        <v>0</v>
      </c>
      <c r="AV64">
        <v>0</v>
      </c>
      <c r="AW64">
        <v>1.9339999999999999</v>
      </c>
      <c r="AX64">
        <v>0</v>
      </c>
      <c r="AY64">
        <v>0</v>
      </c>
      <c r="AZ64">
        <v>0</v>
      </c>
      <c r="BA64">
        <f t="shared" si="0"/>
        <v>2840.3420840000003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664.116218</v>
      </c>
      <c r="L65">
        <v>631.55911100000003</v>
      </c>
      <c r="M65">
        <v>43.515000000000001</v>
      </c>
      <c r="N65">
        <v>114.22687500000001</v>
      </c>
      <c r="O65">
        <v>119.584659</v>
      </c>
      <c r="P65">
        <v>114.5895</v>
      </c>
      <c r="Q65">
        <v>10.21152</v>
      </c>
      <c r="R65">
        <v>40.991227000000002</v>
      </c>
      <c r="S65">
        <v>25.519227000000001</v>
      </c>
      <c r="T65">
        <v>0</v>
      </c>
      <c r="U65">
        <v>402.51375000000002</v>
      </c>
      <c r="V65">
        <v>11.276847</v>
      </c>
      <c r="W65">
        <v>44.867910000000002</v>
      </c>
      <c r="X65">
        <v>142.64760799999999</v>
      </c>
      <c r="Y65">
        <v>0</v>
      </c>
      <c r="Z65">
        <v>12.675049</v>
      </c>
      <c r="AA65">
        <v>27.171461999999998</v>
      </c>
      <c r="AB65">
        <v>25.393516999999999</v>
      </c>
      <c r="AC65">
        <v>18.716943000000001</v>
      </c>
      <c r="AD65">
        <v>26.442325</v>
      </c>
      <c r="AE65">
        <v>44.043466000000002</v>
      </c>
      <c r="AF65">
        <v>8.5811580000000003</v>
      </c>
      <c r="AG65">
        <v>15.388064</v>
      </c>
      <c r="AH65">
        <v>67.857000999999997</v>
      </c>
      <c r="AI65">
        <v>0</v>
      </c>
      <c r="AJ65">
        <v>0</v>
      </c>
      <c r="AK65">
        <v>49.821193999999998</v>
      </c>
      <c r="AL65">
        <v>33.709620000000001</v>
      </c>
      <c r="AM65">
        <v>10.208966999999999</v>
      </c>
      <c r="AN65">
        <v>0.647455</v>
      </c>
      <c r="AO65">
        <v>6.8231520000000003</v>
      </c>
      <c r="AP65">
        <v>4.2116720000000001</v>
      </c>
      <c r="AQ65">
        <v>26.500634999999999</v>
      </c>
      <c r="AR65">
        <v>49.108128000000001</v>
      </c>
      <c r="AS65">
        <v>30.844768999999999</v>
      </c>
      <c r="AT65">
        <v>14.501906</v>
      </c>
      <c r="AU65">
        <v>0</v>
      </c>
      <c r="AV65">
        <v>0</v>
      </c>
      <c r="AW65">
        <v>1.9339999999999999</v>
      </c>
      <c r="AX65">
        <v>0</v>
      </c>
      <c r="AY65">
        <v>0</v>
      </c>
      <c r="AZ65">
        <v>0</v>
      </c>
      <c r="BA65">
        <f t="shared" si="0"/>
        <v>2840.1999350000001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664.116218</v>
      </c>
      <c r="L66">
        <v>631.55911100000003</v>
      </c>
      <c r="M66">
        <v>43.515000000000001</v>
      </c>
      <c r="N66">
        <v>114.22687500000001</v>
      </c>
      <c r="O66">
        <v>119.584659</v>
      </c>
      <c r="P66">
        <v>114.5895</v>
      </c>
      <c r="Q66">
        <v>10.21152</v>
      </c>
      <c r="R66">
        <v>40.991227000000002</v>
      </c>
      <c r="S66">
        <v>25.519227000000001</v>
      </c>
      <c r="T66">
        <v>0</v>
      </c>
      <c r="U66">
        <v>402.51375000000002</v>
      </c>
      <c r="V66">
        <v>11.276847</v>
      </c>
      <c r="W66">
        <v>44.867910000000002</v>
      </c>
      <c r="X66">
        <v>142.64760799999999</v>
      </c>
      <c r="Y66">
        <v>0</v>
      </c>
      <c r="Z66">
        <v>12.675049</v>
      </c>
      <c r="AA66">
        <v>27.171461999999998</v>
      </c>
      <c r="AB66">
        <v>25.393516999999999</v>
      </c>
      <c r="AC66">
        <v>18.716943000000001</v>
      </c>
      <c r="AD66">
        <v>26.442325</v>
      </c>
      <c r="AE66">
        <v>44.043466000000002</v>
      </c>
      <c r="AF66">
        <v>8.5811580000000003</v>
      </c>
      <c r="AG66">
        <v>15.388064</v>
      </c>
      <c r="AH66">
        <v>67.857000999999997</v>
      </c>
      <c r="AI66">
        <v>0</v>
      </c>
      <c r="AJ66">
        <v>0</v>
      </c>
      <c r="AK66">
        <v>49.821193999999998</v>
      </c>
      <c r="AL66">
        <v>33.709620000000001</v>
      </c>
      <c r="AM66">
        <v>10.208966999999999</v>
      </c>
      <c r="AN66">
        <v>0.647455</v>
      </c>
      <c r="AO66">
        <v>6.8231520000000003</v>
      </c>
      <c r="AP66">
        <v>4.2116720000000001</v>
      </c>
      <c r="AQ66">
        <v>26.500634999999999</v>
      </c>
      <c r="AR66">
        <v>49.108128000000001</v>
      </c>
      <c r="AS66">
        <v>30.844768999999999</v>
      </c>
      <c r="AT66">
        <v>14.501906</v>
      </c>
      <c r="AU66">
        <v>0</v>
      </c>
      <c r="AV66">
        <v>0</v>
      </c>
      <c r="AW66">
        <v>1.9339999999999999</v>
      </c>
      <c r="AX66">
        <v>0</v>
      </c>
      <c r="AY66">
        <v>0</v>
      </c>
      <c r="AZ66">
        <v>0</v>
      </c>
      <c r="BA66">
        <f t="shared" si="0"/>
        <v>2840.1999350000001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664.116218</v>
      </c>
      <c r="L67">
        <v>631.55911100000003</v>
      </c>
      <c r="M67">
        <v>43.515000000000001</v>
      </c>
      <c r="N67">
        <v>114.22687500000001</v>
      </c>
      <c r="O67">
        <v>119.584659</v>
      </c>
      <c r="P67">
        <v>114.5895</v>
      </c>
      <c r="Q67">
        <v>10.21152</v>
      </c>
      <c r="R67">
        <v>40.991227000000002</v>
      </c>
      <c r="S67">
        <v>25.519227000000001</v>
      </c>
      <c r="T67">
        <v>0</v>
      </c>
      <c r="U67">
        <v>402.51375000000002</v>
      </c>
      <c r="V67">
        <v>11.276847</v>
      </c>
      <c r="W67">
        <v>44.867910000000002</v>
      </c>
      <c r="X67">
        <v>142.64760799999999</v>
      </c>
      <c r="Y67">
        <v>0</v>
      </c>
      <c r="Z67">
        <v>6.3375250000000003</v>
      </c>
      <c r="AA67">
        <v>27.171461999999998</v>
      </c>
      <c r="AB67">
        <v>25.393516999999999</v>
      </c>
      <c r="AC67">
        <v>18.716943000000001</v>
      </c>
      <c r="AD67">
        <v>26.442325</v>
      </c>
      <c r="AE67">
        <v>44.043466000000002</v>
      </c>
      <c r="AF67">
        <v>8.5811580000000003</v>
      </c>
      <c r="AG67">
        <v>15.388064</v>
      </c>
      <c r="AH67">
        <v>36.629959999999997</v>
      </c>
      <c r="AI67">
        <v>0</v>
      </c>
      <c r="AJ67">
        <v>0</v>
      </c>
      <c r="AK67">
        <v>49.821193999999998</v>
      </c>
      <c r="AL67">
        <v>33.709620000000001</v>
      </c>
      <c r="AM67">
        <v>10.208966999999999</v>
      </c>
      <c r="AN67">
        <v>0.647455</v>
      </c>
      <c r="AO67">
        <v>6.8231520000000003</v>
      </c>
      <c r="AP67">
        <v>4.2116720000000001</v>
      </c>
      <c r="AQ67">
        <v>26.500634999999999</v>
      </c>
      <c r="AR67">
        <v>49.108128000000001</v>
      </c>
      <c r="AS67">
        <v>30.844768999999999</v>
      </c>
      <c r="AT67">
        <v>14.501906</v>
      </c>
      <c r="AU67">
        <v>0</v>
      </c>
      <c r="AV67">
        <v>0</v>
      </c>
      <c r="AW67">
        <v>1.9339999999999999</v>
      </c>
      <c r="AX67">
        <v>0</v>
      </c>
      <c r="AY67">
        <v>0</v>
      </c>
      <c r="AZ67">
        <v>0</v>
      </c>
      <c r="BA67">
        <f t="shared" si="0"/>
        <v>2802.6353700000004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664.116218</v>
      </c>
      <c r="L68">
        <v>631.55911100000003</v>
      </c>
      <c r="M68">
        <v>43.515000000000001</v>
      </c>
      <c r="N68">
        <v>114.22687500000001</v>
      </c>
      <c r="O68">
        <v>119.584659</v>
      </c>
      <c r="P68">
        <v>114.5895</v>
      </c>
      <c r="Q68">
        <v>10.21152</v>
      </c>
      <c r="R68">
        <v>40.991227000000002</v>
      </c>
      <c r="S68">
        <v>25.519227000000001</v>
      </c>
      <c r="T68">
        <v>0</v>
      </c>
      <c r="U68">
        <v>402.51375000000002</v>
      </c>
      <c r="V68">
        <v>11.276847</v>
      </c>
      <c r="W68">
        <v>44.867910000000002</v>
      </c>
      <c r="X68">
        <v>142.64760799999999</v>
      </c>
      <c r="Y68">
        <v>0</v>
      </c>
      <c r="Z68">
        <v>6.3375250000000003</v>
      </c>
      <c r="AA68">
        <v>27.171461999999998</v>
      </c>
      <c r="AB68">
        <v>25.393516999999999</v>
      </c>
      <c r="AC68">
        <v>18.716943000000001</v>
      </c>
      <c r="AD68">
        <v>26.442325</v>
      </c>
      <c r="AE68">
        <v>44.043466000000002</v>
      </c>
      <c r="AF68">
        <v>8.5811580000000003</v>
      </c>
      <c r="AG68">
        <v>15.388064</v>
      </c>
      <c r="AH68">
        <v>36.629959999999997</v>
      </c>
      <c r="AI68">
        <v>0</v>
      </c>
      <c r="AJ68">
        <v>0</v>
      </c>
      <c r="AK68">
        <v>49.821193999999998</v>
      </c>
      <c r="AL68">
        <v>33.709620000000001</v>
      </c>
      <c r="AM68">
        <v>10.208966999999999</v>
      </c>
      <c r="AN68">
        <v>0.647455</v>
      </c>
      <c r="AO68">
        <v>6.8231520000000003</v>
      </c>
      <c r="AP68">
        <v>4.2116720000000001</v>
      </c>
      <c r="AQ68">
        <v>26.500634999999999</v>
      </c>
      <c r="AR68">
        <v>49.108128000000001</v>
      </c>
      <c r="AS68">
        <v>30.844768999999999</v>
      </c>
      <c r="AT68">
        <v>14.501906</v>
      </c>
      <c r="AU68">
        <v>0</v>
      </c>
      <c r="AV68">
        <v>0</v>
      </c>
      <c r="AW68">
        <v>1.9339999999999999</v>
      </c>
      <c r="AX68">
        <v>0</v>
      </c>
      <c r="AY68">
        <v>0</v>
      </c>
      <c r="AZ68">
        <v>0</v>
      </c>
      <c r="BA68">
        <f t="shared" ref="BA68:BA99" si="1">SUM(B68:AZ68)</f>
        <v>2802.6353700000004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664.116218</v>
      </c>
      <c r="L69">
        <v>631.55911100000003</v>
      </c>
      <c r="M69">
        <v>43.515000000000001</v>
      </c>
      <c r="N69">
        <v>114.22687500000001</v>
      </c>
      <c r="O69">
        <v>119.584659</v>
      </c>
      <c r="P69">
        <v>114.5895</v>
      </c>
      <c r="Q69">
        <v>10.21152</v>
      </c>
      <c r="R69">
        <v>40.991227000000002</v>
      </c>
      <c r="S69">
        <v>25.519227000000001</v>
      </c>
      <c r="T69">
        <v>0</v>
      </c>
      <c r="U69">
        <v>402.51375000000002</v>
      </c>
      <c r="V69">
        <v>11.276847</v>
      </c>
      <c r="W69">
        <v>44.867910000000002</v>
      </c>
      <c r="X69">
        <v>142.64760799999999</v>
      </c>
      <c r="Y69">
        <v>0</v>
      </c>
      <c r="Z69">
        <v>6.3375250000000003</v>
      </c>
      <c r="AA69">
        <v>27.171461999999998</v>
      </c>
      <c r="AB69">
        <v>25.393516999999999</v>
      </c>
      <c r="AC69">
        <v>18.716943000000001</v>
      </c>
      <c r="AD69">
        <v>26.442325</v>
      </c>
      <c r="AE69">
        <v>44.043466000000002</v>
      </c>
      <c r="AF69">
        <v>8.5811580000000003</v>
      </c>
      <c r="AG69">
        <v>15.388064</v>
      </c>
      <c r="AH69">
        <v>54.944940000000003</v>
      </c>
      <c r="AI69">
        <v>0</v>
      </c>
      <c r="AJ69">
        <v>0</v>
      </c>
      <c r="AK69">
        <v>49.821193999999998</v>
      </c>
      <c r="AL69">
        <v>33.709620000000001</v>
      </c>
      <c r="AM69">
        <v>10.208966999999999</v>
      </c>
      <c r="AN69">
        <v>0.647455</v>
      </c>
      <c r="AO69">
        <v>6.8231520000000003</v>
      </c>
      <c r="AP69">
        <v>2.9729450000000002</v>
      </c>
      <c r="AQ69">
        <v>26.500634999999999</v>
      </c>
      <c r="AR69">
        <v>48.040559999999999</v>
      </c>
      <c r="AS69">
        <v>30.844768999999999</v>
      </c>
      <c r="AT69">
        <v>14.501906</v>
      </c>
      <c r="AU69">
        <v>0</v>
      </c>
      <c r="AV69">
        <v>0</v>
      </c>
      <c r="AW69">
        <v>1.9339999999999999</v>
      </c>
      <c r="AX69">
        <v>0</v>
      </c>
      <c r="AY69">
        <v>0</v>
      </c>
      <c r="AZ69">
        <v>0</v>
      </c>
      <c r="BA69">
        <f t="shared" si="1"/>
        <v>2818.6440550000002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664.116218</v>
      </c>
      <c r="L70">
        <v>631.55911100000003</v>
      </c>
      <c r="M70">
        <v>43.515000000000001</v>
      </c>
      <c r="N70">
        <v>114.22687500000001</v>
      </c>
      <c r="O70">
        <v>119.584659</v>
      </c>
      <c r="P70">
        <v>114.5895</v>
      </c>
      <c r="Q70">
        <v>10.21152</v>
      </c>
      <c r="R70">
        <v>40.991227000000002</v>
      </c>
      <c r="S70">
        <v>25.519227000000001</v>
      </c>
      <c r="T70">
        <v>0</v>
      </c>
      <c r="U70">
        <v>402.51375000000002</v>
      </c>
      <c r="V70">
        <v>11.276847</v>
      </c>
      <c r="W70">
        <v>44.867910000000002</v>
      </c>
      <c r="X70">
        <v>142.64760799999999</v>
      </c>
      <c r="Y70">
        <v>0</v>
      </c>
      <c r="Z70">
        <v>6.3375250000000003</v>
      </c>
      <c r="AA70">
        <v>27.171461999999998</v>
      </c>
      <c r="AB70">
        <v>25.393516999999999</v>
      </c>
      <c r="AC70">
        <v>18.716943000000001</v>
      </c>
      <c r="AD70">
        <v>26.442325</v>
      </c>
      <c r="AE70">
        <v>44.043466000000002</v>
      </c>
      <c r="AF70">
        <v>8.5811580000000003</v>
      </c>
      <c r="AG70">
        <v>15.388064</v>
      </c>
      <c r="AH70">
        <v>54.944940000000003</v>
      </c>
      <c r="AI70">
        <v>0</v>
      </c>
      <c r="AJ70">
        <v>0</v>
      </c>
      <c r="AK70">
        <v>49.821193999999998</v>
      </c>
      <c r="AL70">
        <v>33.709620000000001</v>
      </c>
      <c r="AM70">
        <v>10.208966999999999</v>
      </c>
      <c r="AN70">
        <v>0.647455</v>
      </c>
      <c r="AO70">
        <v>6.8231520000000003</v>
      </c>
      <c r="AP70">
        <v>2.9729450000000002</v>
      </c>
      <c r="AQ70">
        <v>26.500634999999999</v>
      </c>
      <c r="AR70">
        <v>48.040559999999999</v>
      </c>
      <c r="AS70">
        <v>30.844768999999999</v>
      </c>
      <c r="AT70">
        <v>14.501906</v>
      </c>
      <c r="AU70">
        <v>0</v>
      </c>
      <c r="AV70">
        <v>0</v>
      </c>
      <c r="AW70">
        <v>1.9339999999999999</v>
      </c>
      <c r="AX70">
        <v>0</v>
      </c>
      <c r="AY70">
        <v>0</v>
      </c>
      <c r="AZ70">
        <v>0</v>
      </c>
      <c r="BA70">
        <f t="shared" si="1"/>
        <v>2818.6440550000002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664.116218</v>
      </c>
      <c r="L71">
        <v>631.55911100000003</v>
      </c>
      <c r="M71">
        <v>43.515000000000001</v>
      </c>
      <c r="N71">
        <v>114.22687500000001</v>
      </c>
      <c r="O71">
        <v>119.584659</v>
      </c>
      <c r="P71">
        <v>114.5895</v>
      </c>
      <c r="Q71">
        <v>10.21152</v>
      </c>
      <c r="R71">
        <v>40.991227000000002</v>
      </c>
      <c r="S71">
        <v>25.519227000000001</v>
      </c>
      <c r="T71">
        <v>0</v>
      </c>
      <c r="U71">
        <v>402.51375000000002</v>
      </c>
      <c r="V71">
        <v>11.276847</v>
      </c>
      <c r="W71">
        <v>44.867910000000002</v>
      </c>
      <c r="X71">
        <v>142.64760799999999</v>
      </c>
      <c r="Y71">
        <v>0</v>
      </c>
      <c r="Z71">
        <v>0</v>
      </c>
      <c r="AA71">
        <v>27.171461999999998</v>
      </c>
      <c r="AB71">
        <v>25.393516999999999</v>
      </c>
      <c r="AC71">
        <v>18.716943000000001</v>
      </c>
      <c r="AD71">
        <v>26.442325</v>
      </c>
      <c r="AE71">
        <v>44.043466000000002</v>
      </c>
      <c r="AF71">
        <v>17.162316000000001</v>
      </c>
      <c r="AG71">
        <v>15.388064</v>
      </c>
      <c r="AH71">
        <v>73.259919999999994</v>
      </c>
      <c r="AI71">
        <v>0</v>
      </c>
      <c r="AJ71">
        <v>0</v>
      </c>
      <c r="AK71">
        <v>49.821193999999998</v>
      </c>
      <c r="AL71">
        <v>33.709620000000001</v>
      </c>
      <c r="AM71">
        <v>10.208966999999999</v>
      </c>
      <c r="AN71">
        <v>0.647455</v>
      </c>
      <c r="AO71">
        <v>7.4201779999999999</v>
      </c>
      <c r="AP71">
        <v>2.9729450000000002</v>
      </c>
      <c r="AQ71">
        <v>26.500634999999999</v>
      </c>
      <c r="AR71">
        <v>48.040559999999999</v>
      </c>
      <c r="AS71">
        <v>30.844768999999999</v>
      </c>
      <c r="AT71">
        <v>14.501906</v>
      </c>
      <c r="AU71">
        <v>0</v>
      </c>
      <c r="AV71">
        <v>0</v>
      </c>
      <c r="AW71">
        <v>1.9339999999999999</v>
      </c>
      <c r="AX71">
        <v>0</v>
      </c>
      <c r="AY71">
        <v>0</v>
      </c>
      <c r="AZ71">
        <v>0</v>
      </c>
      <c r="BA71">
        <f t="shared" si="1"/>
        <v>2839.7996940000003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664.116218</v>
      </c>
      <c r="L72">
        <v>631.55911100000003</v>
      </c>
      <c r="M72">
        <v>43.515000000000001</v>
      </c>
      <c r="N72">
        <v>114.22687500000001</v>
      </c>
      <c r="O72">
        <v>119.584659</v>
      </c>
      <c r="P72">
        <v>114.5895</v>
      </c>
      <c r="Q72">
        <v>10.21152</v>
      </c>
      <c r="R72">
        <v>40.991227000000002</v>
      </c>
      <c r="S72">
        <v>25.519227000000001</v>
      </c>
      <c r="T72">
        <v>0</v>
      </c>
      <c r="U72">
        <v>402.51375000000002</v>
      </c>
      <c r="V72">
        <v>11.276847</v>
      </c>
      <c r="W72">
        <v>44.867910000000002</v>
      </c>
      <c r="X72">
        <v>142.64760799999999</v>
      </c>
      <c r="Y72">
        <v>0</v>
      </c>
      <c r="Z72">
        <v>0</v>
      </c>
      <c r="AA72">
        <v>27.171461999999998</v>
      </c>
      <c r="AB72">
        <v>25.393516999999999</v>
      </c>
      <c r="AC72">
        <v>18.716943000000001</v>
      </c>
      <c r="AD72">
        <v>26.442325</v>
      </c>
      <c r="AE72">
        <v>44.043466000000002</v>
      </c>
      <c r="AF72">
        <v>17.162316000000001</v>
      </c>
      <c r="AG72">
        <v>15.388064</v>
      </c>
      <c r="AH72">
        <v>73.443070000000006</v>
      </c>
      <c r="AI72">
        <v>0</v>
      </c>
      <c r="AJ72">
        <v>0</v>
      </c>
      <c r="AK72">
        <v>49.821193999999998</v>
      </c>
      <c r="AL72">
        <v>33.709620000000001</v>
      </c>
      <c r="AM72">
        <v>10.208966999999999</v>
      </c>
      <c r="AN72">
        <v>0.647455</v>
      </c>
      <c r="AO72">
        <v>7.4201779999999999</v>
      </c>
      <c r="AP72">
        <v>2.9729450000000002</v>
      </c>
      <c r="AQ72">
        <v>26.500634999999999</v>
      </c>
      <c r="AR72">
        <v>48.040559999999999</v>
      </c>
      <c r="AS72">
        <v>30.844768999999999</v>
      </c>
      <c r="AT72">
        <v>14.501906</v>
      </c>
      <c r="AU72">
        <v>0</v>
      </c>
      <c r="AV72">
        <v>0</v>
      </c>
      <c r="AW72">
        <v>1.9339999999999999</v>
      </c>
      <c r="AX72">
        <v>0</v>
      </c>
      <c r="AY72">
        <v>0</v>
      </c>
      <c r="AZ72">
        <v>0</v>
      </c>
      <c r="BA72">
        <f t="shared" si="1"/>
        <v>2839.9828440000001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664.116218</v>
      </c>
      <c r="L73">
        <v>631.55911100000003</v>
      </c>
      <c r="M73">
        <v>43.515000000000001</v>
      </c>
      <c r="N73">
        <v>114.22687500000001</v>
      </c>
      <c r="O73">
        <v>119.584659</v>
      </c>
      <c r="P73">
        <v>114.5895</v>
      </c>
      <c r="Q73">
        <v>10.21152</v>
      </c>
      <c r="R73">
        <v>40.991227000000002</v>
      </c>
      <c r="S73">
        <v>25.519227000000001</v>
      </c>
      <c r="T73">
        <v>0</v>
      </c>
      <c r="U73">
        <v>397.07437499999997</v>
      </c>
      <c r="V73">
        <v>11.276847</v>
      </c>
      <c r="W73">
        <v>44.867910000000002</v>
      </c>
      <c r="X73">
        <v>142.64760799999999</v>
      </c>
      <c r="Y73">
        <v>0</v>
      </c>
      <c r="Z73">
        <v>0</v>
      </c>
      <c r="AA73">
        <v>27.171461999999998</v>
      </c>
      <c r="AB73">
        <v>25.393516999999999</v>
      </c>
      <c r="AC73">
        <v>18.716943000000001</v>
      </c>
      <c r="AD73">
        <v>26.442325</v>
      </c>
      <c r="AE73">
        <v>47.765447999999999</v>
      </c>
      <c r="AF73">
        <v>17.162316000000001</v>
      </c>
      <c r="AG73">
        <v>15.388064</v>
      </c>
      <c r="AH73">
        <v>90.476000999999997</v>
      </c>
      <c r="AI73">
        <v>0</v>
      </c>
      <c r="AJ73">
        <v>0</v>
      </c>
      <c r="AK73">
        <v>49.821193999999998</v>
      </c>
      <c r="AL73">
        <v>33.709620000000001</v>
      </c>
      <c r="AM73">
        <v>10.208966999999999</v>
      </c>
      <c r="AN73">
        <v>0.647455</v>
      </c>
      <c r="AO73">
        <v>7.4201779999999999</v>
      </c>
      <c r="AP73">
        <v>2.9729450000000002</v>
      </c>
      <c r="AQ73">
        <v>26.500634999999999</v>
      </c>
      <c r="AR73">
        <v>48.040559999999999</v>
      </c>
      <c r="AS73">
        <v>30.844768999999999</v>
      </c>
      <c r="AT73">
        <v>14.501906</v>
      </c>
      <c r="AU73">
        <v>0</v>
      </c>
      <c r="AV73">
        <v>0</v>
      </c>
      <c r="AW73">
        <v>1.9339999999999999</v>
      </c>
      <c r="AX73">
        <v>0</v>
      </c>
      <c r="AY73">
        <v>0</v>
      </c>
      <c r="AZ73">
        <v>0</v>
      </c>
      <c r="BA73">
        <f t="shared" si="1"/>
        <v>2855.2983820000004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664.116218</v>
      </c>
      <c r="L74">
        <v>631.55911100000003</v>
      </c>
      <c r="M74">
        <v>43.515000000000001</v>
      </c>
      <c r="N74">
        <v>114.22687500000001</v>
      </c>
      <c r="O74">
        <v>119.584659</v>
      </c>
      <c r="P74">
        <v>114.5895</v>
      </c>
      <c r="Q74">
        <v>10.21152</v>
      </c>
      <c r="R74">
        <v>40.991227000000002</v>
      </c>
      <c r="S74">
        <v>25.519227000000001</v>
      </c>
      <c r="T74">
        <v>0</v>
      </c>
      <c r="U74">
        <v>397.07437499999997</v>
      </c>
      <c r="V74">
        <v>11.276847</v>
      </c>
      <c r="W74">
        <v>44.867910000000002</v>
      </c>
      <c r="X74">
        <v>142.64760799999999</v>
      </c>
      <c r="Y74">
        <v>0</v>
      </c>
      <c r="Z74">
        <v>0</v>
      </c>
      <c r="AA74">
        <v>27.171461999999998</v>
      </c>
      <c r="AB74">
        <v>25.393516999999999</v>
      </c>
      <c r="AC74">
        <v>18.716943000000001</v>
      </c>
      <c r="AD74">
        <v>17.628216999999999</v>
      </c>
      <c r="AE74">
        <v>47.765447999999999</v>
      </c>
      <c r="AF74">
        <v>17.162316000000001</v>
      </c>
      <c r="AG74">
        <v>15.388064</v>
      </c>
      <c r="AH74">
        <v>90.476000999999997</v>
      </c>
      <c r="AI74">
        <v>0</v>
      </c>
      <c r="AJ74">
        <v>0</v>
      </c>
      <c r="AK74">
        <v>49.821193999999998</v>
      </c>
      <c r="AL74">
        <v>33.709620000000001</v>
      </c>
      <c r="AM74">
        <v>10.208966999999999</v>
      </c>
      <c r="AN74">
        <v>0.647455</v>
      </c>
      <c r="AO74">
        <v>7.4201779999999999</v>
      </c>
      <c r="AP74">
        <v>2.9729450000000002</v>
      </c>
      <c r="AQ74">
        <v>26.500634999999999</v>
      </c>
      <c r="AR74">
        <v>48.040559999999999</v>
      </c>
      <c r="AS74">
        <v>30.844768999999999</v>
      </c>
      <c r="AT74">
        <v>14.501906</v>
      </c>
      <c r="AU74">
        <v>0</v>
      </c>
      <c r="AV74">
        <v>0</v>
      </c>
      <c r="AW74">
        <v>1.9339999999999999</v>
      </c>
      <c r="AX74">
        <v>0</v>
      </c>
      <c r="AY74">
        <v>0</v>
      </c>
      <c r="AZ74">
        <v>0</v>
      </c>
      <c r="BA74">
        <f t="shared" si="1"/>
        <v>2846.4842740000004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664.116218</v>
      </c>
      <c r="L75">
        <v>631.55911100000003</v>
      </c>
      <c r="M75">
        <v>43.515000000000001</v>
      </c>
      <c r="N75">
        <v>114.22687500000001</v>
      </c>
      <c r="O75">
        <v>119.584659</v>
      </c>
      <c r="P75">
        <v>114.5895</v>
      </c>
      <c r="Q75">
        <v>10.21152</v>
      </c>
      <c r="R75">
        <v>40.991227000000002</v>
      </c>
      <c r="S75">
        <v>25.519227000000001</v>
      </c>
      <c r="T75">
        <v>0</v>
      </c>
      <c r="U75">
        <v>397.07437499999997</v>
      </c>
      <c r="V75">
        <v>11.276847</v>
      </c>
      <c r="W75">
        <v>44.867910000000002</v>
      </c>
      <c r="X75">
        <v>142.64760799999999</v>
      </c>
      <c r="Y75">
        <v>0</v>
      </c>
      <c r="Z75">
        <v>0</v>
      </c>
      <c r="AA75">
        <v>27.171461999999998</v>
      </c>
      <c r="AB75">
        <v>25.393516999999999</v>
      </c>
      <c r="AC75">
        <v>28.103735</v>
      </c>
      <c r="AD75">
        <v>17.628216999999999</v>
      </c>
      <c r="AE75">
        <v>47.805149999999998</v>
      </c>
      <c r="AF75">
        <v>25.743473999999999</v>
      </c>
      <c r="AG75">
        <v>15.388064</v>
      </c>
      <c r="AH75">
        <v>113.09500199999999</v>
      </c>
      <c r="AI75">
        <v>0</v>
      </c>
      <c r="AJ75">
        <v>0</v>
      </c>
      <c r="AK75">
        <v>49.821193999999998</v>
      </c>
      <c r="AL75">
        <v>33.709620000000001</v>
      </c>
      <c r="AM75">
        <v>10.208966999999999</v>
      </c>
      <c r="AN75">
        <v>0.647455</v>
      </c>
      <c r="AO75">
        <v>7.4201779999999999</v>
      </c>
      <c r="AP75">
        <v>2.9729450000000002</v>
      </c>
      <c r="AQ75">
        <v>26.500634999999999</v>
      </c>
      <c r="AR75">
        <v>48.574344000000004</v>
      </c>
      <c r="AS75">
        <v>30.844768999999999</v>
      </c>
      <c r="AT75">
        <v>14.501906</v>
      </c>
      <c r="AU75">
        <v>0</v>
      </c>
      <c r="AV75">
        <v>0</v>
      </c>
      <c r="AW75">
        <v>1.9339999999999999</v>
      </c>
      <c r="AX75">
        <v>0</v>
      </c>
      <c r="AY75">
        <v>0</v>
      </c>
      <c r="AZ75">
        <v>0</v>
      </c>
      <c r="BA75">
        <f t="shared" si="1"/>
        <v>2887.6447110000008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664.116218</v>
      </c>
      <c r="L76">
        <v>631.55911100000003</v>
      </c>
      <c r="M76">
        <v>43.515000000000001</v>
      </c>
      <c r="N76">
        <v>114.22687500000001</v>
      </c>
      <c r="O76">
        <v>119.584659</v>
      </c>
      <c r="P76">
        <v>114.5895</v>
      </c>
      <c r="Q76">
        <v>10.21152</v>
      </c>
      <c r="R76">
        <v>40.991227000000002</v>
      </c>
      <c r="S76">
        <v>25.519227000000001</v>
      </c>
      <c r="T76">
        <v>0</v>
      </c>
      <c r="U76">
        <v>397.07437499999997</v>
      </c>
      <c r="V76">
        <v>11.276847</v>
      </c>
      <c r="W76">
        <v>44.867910000000002</v>
      </c>
      <c r="X76">
        <v>142.64760799999999</v>
      </c>
      <c r="Y76">
        <v>0</v>
      </c>
      <c r="Z76">
        <v>6.3375250000000003</v>
      </c>
      <c r="AA76">
        <v>27.171461999999998</v>
      </c>
      <c r="AB76">
        <v>25.393516999999999</v>
      </c>
      <c r="AC76">
        <v>28.103735</v>
      </c>
      <c r="AD76">
        <v>17.628216999999999</v>
      </c>
      <c r="AE76">
        <v>47.805149999999998</v>
      </c>
      <c r="AF76">
        <v>25.743473999999999</v>
      </c>
      <c r="AG76">
        <v>15.388064</v>
      </c>
      <c r="AH76">
        <v>113.09500199999999</v>
      </c>
      <c r="AI76">
        <v>0</v>
      </c>
      <c r="AJ76">
        <v>0</v>
      </c>
      <c r="AK76">
        <v>49.821193999999998</v>
      </c>
      <c r="AL76">
        <v>33.709620000000001</v>
      </c>
      <c r="AM76">
        <v>10.208966999999999</v>
      </c>
      <c r="AN76">
        <v>0.647455</v>
      </c>
      <c r="AO76">
        <v>7.4201779999999999</v>
      </c>
      <c r="AP76">
        <v>2.9729450000000002</v>
      </c>
      <c r="AQ76">
        <v>26.500634999999999</v>
      </c>
      <c r="AR76">
        <v>48.574344000000004</v>
      </c>
      <c r="AS76">
        <v>30.844768999999999</v>
      </c>
      <c r="AT76">
        <v>14.501906</v>
      </c>
      <c r="AU76">
        <v>0</v>
      </c>
      <c r="AV76">
        <v>0</v>
      </c>
      <c r="AW76">
        <v>1.9339999999999999</v>
      </c>
      <c r="AX76">
        <v>0</v>
      </c>
      <c r="AY76">
        <v>0</v>
      </c>
      <c r="AZ76">
        <v>0</v>
      </c>
      <c r="BA76">
        <f t="shared" si="1"/>
        <v>2893.9822360000007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664.116218</v>
      </c>
      <c r="L77">
        <v>631.55911100000003</v>
      </c>
      <c r="M77">
        <v>43.515000000000001</v>
      </c>
      <c r="N77">
        <v>114.22687500000001</v>
      </c>
      <c r="O77">
        <v>119.584659</v>
      </c>
      <c r="P77">
        <v>114.5895</v>
      </c>
      <c r="Q77">
        <v>10.21152</v>
      </c>
      <c r="R77">
        <v>40.991227000000002</v>
      </c>
      <c r="S77">
        <v>25.519227000000001</v>
      </c>
      <c r="T77">
        <v>0</v>
      </c>
      <c r="U77">
        <v>397.07437499999997</v>
      </c>
      <c r="V77">
        <v>11.276847</v>
      </c>
      <c r="W77">
        <v>44.867910000000002</v>
      </c>
      <c r="X77">
        <v>142.64760799999999</v>
      </c>
      <c r="Y77">
        <v>0</v>
      </c>
      <c r="Z77">
        <v>12.675049</v>
      </c>
      <c r="AA77">
        <v>27.171461999999998</v>
      </c>
      <c r="AB77">
        <v>25.393516999999999</v>
      </c>
      <c r="AC77">
        <v>28.103735</v>
      </c>
      <c r="AD77">
        <v>17.628216999999999</v>
      </c>
      <c r="AE77">
        <v>47.805149999999998</v>
      </c>
      <c r="AF77">
        <v>25.743473999999999</v>
      </c>
      <c r="AG77">
        <v>15.388064</v>
      </c>
      <c r="AH77">
        <v>135.71400199999999</v>
      </c>
      <c r="AI77">
        <v>0</v>
      </c>
      <c r="AJ77">
        <v>0</v>
      </c>
      <c r="AK77">
        <v>49.821193999999998</v>
      </c>
      <c r="AL77">
        <v>56.182699999999997</v>
      </c>
      <c r="AM77">
        <v>10.208966999999999</v>
      </c>
      <c r="AN77">
        <v>0.647455</v>
      </c>
      <c r="AO77">
        <v>7.5338969999999996</v>
      </c>
      <c r="AP77">
        <v>2.9729450000000002</v>
      </c>
      <c r="AQ77">
        <v>26.500634999999999</v>
      </c>
      <c r="AR77">
        <v>48.574344000000004</v>
      </c>
      <c r="AS77">
        <v>30.844768999999999</v>
      </c>
      <c r="AT77">
        <v>14.501906</v>
      </c>
      <c r="AU77">
        <v>0</v>
      </c>
      <c r="AV77">
        <v>0</v>
      </c>
      <c r="AW77">
        <v>1.9339999999999999</v>
      </c>
      <c r="AX77">
        <v>0</v>
      </c>
      <c r="AY77">
        <v>0</v>
      </c>
      <c r="AZ77">
        <v>0</v>
      </c>
      <c r="BA77">
        <f t="shared" si="1"/>
        <v>2945.5255590000006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664.116218</v>
      </c>
      <c r="L78">
        <v>631.55911100000003</v>
      </c>
      <c r="M78">
        <v>43.515000000000001</v>
      </c>
      <c r="N78">
        <v>114.22687500000001</v>
      </c>
      <c r="O78">
        <v>119.584659</v>
      </c>
      <c r="P78">
        <v>114.5895</v>
      </c>
      <c r="Q78">
        <v>10.21152</v>
      </c>
      <c r="R78">
        <v>40.991227000000002</v>
      </c>
      <c r="S78">
        <v>25.519227000000001</v>
      </c>
      <c r="T78">
        <v>0</v>
      </c>
      <c r="U78">
        <v>397.07437499999997</v>
      </c>
      <c r="V78">
        <v>11.276847</v>
      </c>
      <c r="W78">
        <v>44.867910000000002</v>
      </c>
      <c r="X78">
        <v>142.64760799999999</v>
      </c>
      <c r="Y78">
        <v>0</v>
      </c>
      <c r="Z78">
        <v>12.675049</v>
      </c>
      <c r="AA78">
        <v>36.668640000000003</v>
      </c>
      <c r="AB78">
        <v>38.206285999999999</v>
      </c>
      <c r="AC78">
        <v>28.103735</v>
      </c>
      <c r="AD78">
        <v>17.628216999999999</v>
      </c>
      <c r="AE78">
        <v>47.805149999999998</v>
      </c>
      <c r="AF78">
        <v>25.743473999999999</v>
      </c>
      <c r="AG78">
        <v>15.388064</v>
      </c>
      <c r="AH78">
        <v>135.71400199999999</v>
      </c>
      <c r="AI78">
        <v>2.4619819999999999</v>
      </c>
      <c r="AJ78">
        <v>0</v>
      </c>
      <c r="AK78">
        <v>49.821193999999998</v>
      </c>
      <c r="AL78">
        <v>77.532126000000005</v>
      </c>
      <c r="AM78">
        <v>10.208966999999999</v>
      </c>
      <c r="AN78">
        <v>0.647455</v>
      </c>
      <c r="AO78">
        <v>7.5338969999999996</v>
      </c>
      <c r="AP78">
        <v>2.9729450000000002</v>
      </c>
      <c r="AQ78">
        <v>26.500634999999999</v>
      </c>
      <c r="AR78">
        <v>48.574344000000004</v>
      </c>
      <c r="AS78">
        <v>30.844768999999999</v>
      </c>
      <c r="AT78">
        <v>14.501906</v>
      </c>
      <c r="AU78">
        <v>0</v>
      </c>
      <c r="AV78">
        <v>0</v>
      </c>
      <c r="AW78">
        <v>1.9339999999999999</v>
      </c>
      <c r="AX78">
        <v>0</v>
      </c>
      <c r="AY78">
        <v>0</v>
      </c>
      <c r="AZ78">
        <v>0</v>
      </c>
      <c r="BA78">
        <f t="shared" si="1"/>
        <v>2991.6469140000008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664.116218</v>
      </c>
      <c r="L79">
        <v>631.55911100000003</v>
      </c>
      <c r="M79">
        <v>43.515000000000001</v>
      </c>
      <c r="N79">
        <v>114.22687500000001</v>
      </c>
      <c r="O79">
        <v>119.584659</v>
      </c>
      <c r="P79">
        <v>114.5895</v>
      </c>
      <c r="Q79">
        <v>10.21152</v>
      </c>
      <c r="R79">
        <v>40.991227000000002</v>
      </c>
      <c r="S79">
        <v>25.519227000000001</v>
      </c>
      <c r="T79">
        <v>0</v>
      </c>
      <c r="U79">
        <v>397.07437499999997</v>
      </c>
      <c r="V79">
        <v>11.276847</v>
      </c>
      <c r="W79">
        <v>44.867910000000002</v>
      </c>
      <c r="X79">
        <v>142.64760799999999</v>
      </c>
      <c r="Y79">
        <v>0</v>
      </c>
      <c r="Z79">
        <v>19.012574000000001</v>
      </c>
      <c r="AA79">
        <v>40.757193000000001</v>
      </c>
      <c r="AB79">
        <v>38.206285999999999</v>
      </c>
      <c r="AC79">
        <v>28.103735</v>
      </c>
      <c r="AD79">
        <v>35.256433000000001</v>
      </c>
      <c r="AE79">
        <v>47.805149999999998</v>
      </c>
      <c r="AF79">
        <v>28.603860000000001</v>
      </c>
      <c r="AG79">
        <v>15.388064</v>
      </c>
      <c r="AH79">
        <v>135.71400199999999</v>
      </c>
      <c r="AI79">
        <v>7.3859459999999997</v>
      </c>
      <c r="AJ79">
        <v>0</v>
      </c>
      <c r="AK79">
        <v>49.821193999999998</v>
      </c>
      <c r="AL79">
        <v>77.532126000000005</v>
      </c>
      <c r="AM79">
        <v>15.854835</v>
      </c>
      <c r="AN79">
        <v>0.647455</v>
      </c>
      <c r="AO79">
        <v>7.6760460000000004</v>
      </c>
      <c r="AP79">
        <v>2.9729450000000002</v>
      </c>
      <c r="AQ79">
        <v>26.500634999999999</v>
      </c>
      <c r="AR79">
        <v>48.574344000000004</v>
      </c>
      <c r="AS79">
        <v>30.844768999999999</v>
      </c>
      <c r="AT79">
        <v>14.501906</v>
      </c>
      <c r="AU79">
        <v>0</v>
      </c>
      <c r="AV79">
        <v>0</v>
      </c>
      <c r="AW79">
        <v>1.9339999999999999</v>
      </c>
      <c r="AX79">
        <v>0</v>
      </c>
      <c r="AY79">
        <v>0</v>
      </c>
      <c r="AZ79">
        <v>0</v>
      </c>
      <c r="BA79">
        <f t="shared" si="1"/>
        <v>3033.2735750000015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664.116218</v>
      </c>
      <c r="L80">
        <v>631.55911100000003</v>
      </c>
      <c r="M80">
        <v>43.515000000000001</v>
      </c>
      <c r="N80">
        <v>114.22687500000001</v>
      </c>
      <c r="O80">
        <v>119.584659</v>
      </c>
      <c r="P80">
        <v>114.5895</v>
      </c>
      <c r="Q80">
        <v>10.21152</v>
      </c>
      <c r="R80">
        <v>40.991227000000002</v>
      </c>
      <c r="S80">
        <v>25.519227000000001</v>
      </c>
      <c r="T80">
        <v>0</v>
      </c>
      <c r="U80">
        <v>397.07437499999997</v>
      </c>
      <c r="V80">
        <v>11.276847</v>
      </c>
      <c r="W80">
        <v>44.867910000000002</v>
      </c>
      <c r="X80">
        <v>142.64760799999999</v>
      </c>
      <c r="Y80">
        <v>0</v>
      </c>
      <c r="Z80">
        <v>19.012574000000001</v>
      </c>
      <c r="AA80">
        <v>40.757193000000001</v>
      </c>
      <c r="AB80">
        <v>38.206285999999999</v>
      </c>
      <c r="AC80">
        <v>28.103735</v>
      </c>
      <c r="AD80">
        <v>35.256433000000001</v>
      </c>
      <c r="AE80">
        <v>47.805149999999998</v>
      </c>
      <c r="AF80">
        <v>28.603860000000001</v>
      </c>
      <c r="AG80">
        <v>15.388064</v>
      </c>
      <c r="AH80">
        <v>135.71400199999999</v>
      </c>
      <c r="AI80">
        <v>32.005766000000001</v>
      </c>
      <c r="AJ80">
        <v>0</v>
      </c>
      <c r="AK80">
        <v>49.821193999999998</v>
      </c>
      <c r="AL80">
        <v>77.532126000000005</v>
      </c>
      <c r="AM80">
        <v>15.854835</v>
      </c>
      <c r="AN80">
        <v>0.647455</v>
      </c>
      <c r="AO80">
        <v>7.6760460000000004</v>
      </c>
      <c r="AP80">
        <v>2.9729450000000002</v>
      </c>
      <c r="AQ80">
        <v>26.500634999999999</v>
      </c>
      <c r="AR80">
        <v>48.574344000000004</v>
      </c>
      <c r="AS80">
        <v>30.844768999999999</v>
      </c>
      <c r="AT80">
        <v>14.501906</v>
      </c>
      <c r="AU80">
        <v>0</v>
      </c>
      <c r="AV80">
        <v>0</v>
      </c>
      <c r="AW80">
        <v>1.9339999999999999</v>
      </c>
      <c r="AX80">
        <v>0</v>
      </c>
      <c r="AY80">
        <v>0</v>
      </c>
      <c r="AZ80">
        <v>0</v>
      </c>
      <c r="BA80">
        <f t="shared" si="1"/>
        <v>3057.8933950000019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664.116218</v>
      </c>
      <c r="L81">
        <v>631.55911100000003</v>
      </c>
      <c r="M81">
        <v>43.515000000000001</v>
      </c>
      <c r="N81">
        <v>114.22687500000001</v>
      </c>
      <c r="O81">
        <v>119.584659</v>
      </c>
      <c r="P81">
        <v>114.5895</v>
      </c>
      <c r="Q81">
        <v>10.21152</v>
      </c>
      <c r="R81">
        <v>40.991227000000002</v>
      </c>
      <c r="S81">
        <v>25.519227000000001</v>
      </c>
      <c r="T81">
        <v>0</v>
      </c>
      <c r="U81">
        <v>397.07437499999997</v>
      </c>
      <c r="V81">
        <v>11.276847</v>
      </c>
      <c r="W81">
        <v>44.867910000000002</v>
      </c>
      <c r="X81">
        <v>142.64760799999999</v>
      </c>
      <c r="Y81">
        <v>0</v>
      </c>
      <c r="Z81">
        <v>19.012574000000001</v>
      </c>
      <c r="AA81">
        <v>40.757193000000001</v>
      </c>
      <c r="AB81">
        <v>38.206285999999999</v>
      </c>
      <c r="AC81">
        <v>28.103735</v>
      </c>
      <c r="AD81">
        <v>35.256433000000001</v>
      </c>
      <c r="AE81">
        <v>47.805149999999998</v>
      </c>
      <c r="AF81">
        <v>28.603860000000001</v>
      </c>
      <c r="AG81">
        <v>15.388064</v>
      </c>
      <c r="AH81">
        <v>135.71400199999999</v>
      </c>
      <c r="AI81">
        <v>32.005766000000001</v>
      </c>
      <c r="AJ81">
        <v>0</v>
      </c>
      <c r="AK81">
        <v>49.821193999999998</v>
      </c>
      <c r="AL81">
        <v>77.532126000000005</v>
      </c>
      <c r="AM81">
        <v>15.854835</v>
      </c>
      <c r="AN81">
        <v>0.647455</v>
      </c>
      <c r="AO81">
        <v>7.6760460000000004</v>
      </c>
      <c r="AP81">
        <v>2.9729450000000002</v>
      </c>
      <c r="AQ81">
        <v>26.500634999999999</v>
      </c>
      <c r="AR81">
        <v>48.574344000000004</v>
      </c>
      <c r="AS81">
        <v>30.844768999999999</v>
      </c>
      <c r="AT81">
        <v>14.501906</v>
      </c>
      <c r="AU81">
        <v>0</v>
      </c>
      <c r="AV81">
        <v>0</v>
      </c>
      <c r="AW81">
        <v>1.9339999999999999</v>
      </c>
      <c r="AX81">
        <v>0</v>
      </c>
      <c r="AY81">
        <v>0</v>
      </c>
      <c r="AZ81">
        <v>0</v>
      </c>
      <c r="BA81">
        <f t="shared" si="1"/>
        <v>3057.8933950000019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664.116218</v>
      </c>
      <c r="L82">
        <v>631.55911100000003</v>
      </c>
      <c r="M82">
        <v>43.515000000000001</v>
      </c>
      <c r="N82">
        <v>114.22687500000001</v>
      </c>
      <c r="O82">
        <v>119.584659</v>
      </c>
      <c r="P82">
        <v>114.5895</v>
      </c>
      <c r="Q82">
        <v>10.21152</v>
      </c>
      <c r="R82">
        <v>40.991227000000002</v>
      </c>
      <c r="S82">
        <v>25.519227000000001</v>
      </c>
      <c r="T82">
        <v>0</v>
      </c>
      <c r="U82">
        <v>397.07437499999997</v>
      </c>
      <c r="V82">
        <v>11.276847</v>
      </c>
      <c r="W82">
        <v>44.867910000000002</v>
      </c>
      <c r="X82">
        <v>142.64760799999999</v>
      </c>
      <c r="Y82">
        <v>0</v>
      </c>
      <c r="Z82">
        <v>19.012574000000001</v>
      </c>
      <c r="AA82">
        <v>40.757193000000001</v>
      </c>
      <c r="AB82">
        <v>38.206285999999999</v>
      </c>
      <c r="AC82">
        <v>28.103735</v>
      </c>
      <c r="AD82">
        <v>35.256433000000001</v>
      </c>
      <c r="AE82">
        <v>47.805149999999998</v>
      </c>
      <c r="AF82">
        <v>28.603860000000001</v>
      </c>
      <c r="AG82">
        <v>15.388064</v>
      </c>
      <c r="AH82">
        <v>135.71400199999999</v>
      </c>
      <c r="AI82">
        <v>32.005766000000001</v>
      </c>
      <c r="AJ82">
        <v>0</v>
      </c>
      <c r="AK82">
        <v>49.821193999999998</v>
      </c>
      <c r="AL82">
        <v>77.532126000000005</v>
      </c>
      <c r="AM82">
        <v>15.854835</v>
      </c>
      <c r="AN82">
        <v>0.647455</v>
      </c>
      <c r="AO82">
        <v>7.6760460000000004</v>
      </c>
      <c r="AP82">
        <v>2.9729450000000002</v>
      </c>
      <c r="AQ82">
        <v>26.500634999999999</v>
      </c>
      <c r="AR82">
        <v>48.574344000000004</v>
      </c>
      <c r="AS82">
        <v>30.844768999999999</v>
      </c>
      <c r="AT82">
        <v>14.501906</v>
      </c>
      <c r="AU82">
        <v>0</v>
      </c>
      <c r="AV82">
        <v>0</v>
      </c>
      <c r="AW82">
        <v>1.9339999999999999</v>
      </c>
      <c r="AX82">
        <v>0</v>
      </c>
      <c r="AY82">
        <v>0</v>
      </c>
      <c r="AZ82">
        <v>0</v>
      </c>
      <c r="BA82">
        <f t="shared" si="1"/>
        <v>3057.8933950000019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664.116218</v>
      </c>
      <c r="L83">
        <v>631.55911100000003</v>
      </c>
      <c r="M83">
        <v>43.515000000000001</v>
      </c>
      <c r="N83">
        <v>114.22687500000001</v>
      </c>
      <c r="O83">
        <v>119.584659</v>
      </c>
      <c r="P83">
        <v>114.5895</v>
      </c>
      <c r="Q83">
        <v>10.21152</v>
      </c>
      <c r="R83">
        <v>40.991227000000002</v>
      </c>
      <c r="S83">
        <v>25.519227000000001</v>
      </c>
      <c r="T83">
        <v>0</v>
      </c>
      <c r="U83">
        <v>391.63499999999999</v>
      </c>
      <c r="V83">
        <v>11.276847</v>
      </c>
      <c r="W83">
        <v>44.867910000000002</v>
      </c>
      <c r="X83">
        <v>142.64760799999999</v>
      </c>
      <c r="Y83">
        <v>0</v>
      </c>
      <c r="Z83">
        <v>19.012574000000001</v>
      </c>
      <c r="AA83">
        <v>40.757193000000001</v>
      </c>
      <c r="AB83">
        <v>38.206285999999999</v>
      </c>
      <c r="AC83">
        <v>28.103735</v>
      </c>
      <c r="AD83">
        <v>35.256433000000001</v>
      </c>
      <c r="AE83">
        <v>47.805149999999998</v>
      </c>
      <c r="AF83">
        <v>28.603860000000001</v>
      </c>
      <c r="AG83">
        <v>15.388064</v>
      </c>
      <c r="AH83">
        <v>135.71400199999999</v>
      </c>
      <c r="AI83">
        <v>48.008648999999998</v>
      </c>
      <c r="AJ83">
        <v>0</v>
      </c>
      <c r="AK83">
        <v>49.821193999999998</v>
      </c>
      <c r="AL83">
        <v>77.532126000000005</v>
      </c>
      <c r="AM83">
        <v>15.854835</v>
      </c>
      <c r="AN83">
        <v>0.647455</v>
      </c>
      <c r="AO83">
        <v>9.2396849999999997</v>
      </c>
      <c r="AP83">
        <v>2.9729450000000002</v>
      </c>
      <c r="AQ83">
        <v>26.500634999999999</v>
      </c>
      <c r="AR83">
        <v>48.574344000000004</v>
      </c>
      <c r="AS83">
        <v>30.844768999999999</v>
      </c>
      <c r="AT83">
        <v>14.501906</v>
      </c>
      <c r="AU83">
        <v>0</v>
      </c>
      <c r="AV83">
        <v>0</v>
      </c>
      <c r="AW83">
        <v>1.9339999999999999</v>
      </c>
      <c r="AX83">
        <v>0</v>
      </c>
      <c r="AY83">
        <v>0</v>
      </c>
      <c r="AZ83">
        <v>0</v>
      </c>
      <c r="BA83">
        <f t="shared" si="1"/>
        <v>3070.0205420000016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664.116218</v>
      </c>
      <c r="L84">
        <v>631.55911100000003</v>
      </c>
      <c r="M84">
        <v>43.515000000000001</v>
      </c>
      <c r="N84">
        <v>114.22687500000001</v>
      </c>
      <c r="O84">
        <v>119.584659</v>
      </c>
      <c r="P84">
        <v>114.5895</v>
      </c>
      <c r="Q84">
        <v>10.21152</v>
      </c>
      <c r="R84">
        <v>40.991227000000002</v>
      </c>
      <c r="S84">
        <v>25.519227000000001</v>
      </c>
      <c r="T84">
        <v>0</v>
      </c>
      <c r="U84">
        <v>391.63499999999999</v>
      </c>
      <c r="V84">
        <v>11.276847</v>
      </c>
      <c r="W84">
        <v>44.867910000000002</v>
      </c>
      <c r="X84">
        <v>142.64760799999999</v>
      </c>
      <c r="Y84">
        <v>0</v>
      </c>
      <c r="Z84">
        <v>19.012574000000001</v>
      </c>
      <c r="AA84">
        <v>40.757193000000001</v>
      </c>
      <c r="AB84">
        <v>38.206285999999999</v>
      </c>
      <c r="AC84">
        <v>28.103735</v>
      </c>
      <c r="AD84">
        <v>35.256433000000001</v>
      </c>
      <c r="AE84">
        <v>47.805149999999998</v>
      </c>
      <c r="AF84">
        <v>28.603860000000001</v>
      </c>
      <c r="AG84">
        <v>15.388064</v>
      </c>
      <c r="AH84">
        <v>147.89346399999999</v>
      </c>
      <c r="AI84">
        <v>48.008648999999998</v>
      </c>
      <c r="AJ84">
        <v>0</v>
      </c>
      <c r="AK84">
        <v>49.821193999999998</v>
      </c>
      <c r="AL84">
        <v>33.709620000000001</v>
      </c>
      <c r="AM84">
        <v>15.854835</v>
      </c>
      <c r="AN84">
        <v>0.647455</v>
      </c>
      <c r="AO84">
        <v>9.2396849999999997</v>
      </c>
      <c r="AP84">
        <v>2.9729450000000002</v>
      </c>
      <c r="AQ84">
        <v>26.500634999999999</v>
      </c>
      <c r="AR84">
        <v>48.574344000000004</v>
      </c>
      <c r="AS84">
        <v>30.844768999999999</v>
      </c>
      <c r="AT84">
        <v>14.501906</v>
      </c>
      <c r="AU84">
        <v>0</v>
      </c>
      <c r="AV84">
        <v>0</v>
      </c>
      <c r="AW84">
        <v>1.9339999999999999</v>
      </c>
      <c r="AX84">
        <v>0</v>
      </c>
      <c r="AY84">
        <v>0</v>
      </c>
      <c r="AZ84">
        <v>0</v>
      </c>
      <c r="BA84">
        <f t="shared" si="1"/>
        <v>3038.3774980000012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664.116218</v>
      </c>
      <c r="L85">
        <v>631.55911100000003</v>
      </c>
      <c r="M85">
        <v>43.515000000000001</v>
      </c>
      <c r="N85">
        <v>114.22687500000001</v>
      </c>
      <c r="O85">
        <v>119.584659</v>
      </c>
      <c r="P85">
        <v>117.4905</v>
      </c>
      <c r="Q85">
        <v>10.21152</v>
      </c>
      <c r="R85">
        <v>40.991227000000002</v>
      </c>
      <c r="S85">
        <v>25.519227000000001</v>
      </c>
      <c r="T85">
        <v>0</v>
      </c>
      <c r="U85">
        <v>391.63499999999999</v>
      </c>
      <c r="V85">
        <v>11.276847</v>
      </c>
      <c r="W85">
        <v>44.867910000000002</v>
      </c>
      <c r="X85">
        <v>142.64760799999999</v>
      </c>
      <c r="Y85">
        <v>0</v>
      </c>
      <c r="Z85">
        <v>19.012574000000001</v>
      </c>
      <c r="AA85">
        <v>40.757193000000001</v>
      </c>
      <c r="AB85">
        <v>38.206285999999999</v>
      </c>
      <c r="AC85">
        <v>28.103735</v>
      </c>
      <c r="AD85">
        <v>35.256433000000001</v>
      </c>
      <c r="AE85">
        <v>47.805149999999998</v>
      </c>
      <c r="AF85">
        <v>28.603860000000001</v>
      </c>
      <c r="AG85">
        <v>15.388064</v>
      </c>
      <c r="AH85">
        <v>135.71400199999999</v>
      </c>
      <c r="AI85">
        <v>48.008648999999998</v>
      </c>
      <c r="AJ85">
        <v>0</v>
      </c>
      <c r="AK85">
        <v>49.821193999999998</v>
      </c>
      <c r="AL85">
        <v>33.709620000000001</v>
      </c>
      <c r="AM85">
        <v>15.854835</v>
      </c>
      <c r="AN85">
        <v>0.647455</v>
      </c>
      <c r="AO85">
        <v>9.2396849999999997</v>
      </c>
      <c r="AP85">
        <v>7.9278529999999998</v>
      </c>
      <c r="AQ85">
        <v>26.500634999999999</v>
      </c>
      <c r="AR85">
        <v>48.574344000000004</v>
      </c>
      <c r="AS85">
        <v>30.844768999999999</v>
      </c>
      <c r="AT85">
        <v>14.501906</v>
      </c>
      <c r="AU85">
        <v>0</v>
      </c>
      <c r="AV85">
        <v>0</v>
      </c>
      <c r="AW85">
        <v>1.9339999999999999</v>
      </c>
      <c r="AX85">
        <v>0</v>
      </c>
      <c r="AY85">
        <v>0</v>
      </c>
      <c r="AZ85">
        <v>0</v>
      </c>
      <c r="BA85">
        <f t="shared" si="1"/>
        <v>3034.0539440000016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664.116218</v>
      </c>
      <c r="L86">
        <v>631.55911100000003</v>
      </c>
      <c r="M86">
        <v>43.515000000000001</v>
      </c>
      <c r="N86">
        <v>114.22687500000001</v>
      </c>
      <c r="O86">
        <v>119.584659</v>
      </c>
      <c r="P86">
        <v>120.754125</v>
      </c>
      <c r="Q86">
        <v>10.21152</v>
      </c>
      <c r="R86">
        <v>40.991227000000002</v>
      </c>
      <c r="S86">
        <v>25.519227000000001</v>
      </c>
      <c r="T86">
        <v>0</v>
      </c>
      <c r="U86">
        <v>391.63499999999999</v>
      </c>
      <c r="V86">
        <v>11.276847</v>
      </c>
      <c r="W86">
        <v>44.867910000000002</v>
      </c>
      <c r="X86">
        <v>142.64760799999999</v>
      </c>
      <c r="Y86">
        <v>0</v>
      </c>
      <c r="Z86">
        <v>19.012574000000001</v>
      </c>
      <c r="AA86">
        <v>40.757193000000001</v>
      </c>
      <c r="AB86">
        <v>38.206285999999999</v>
      </c>
      <c r="AC86">
        <v>28.103735</v>
      </c>
      <c r="AD86">
        <v>35.256433000000001</v>
      </c>
      <c r="AE86">
        <v>47.805149999999998</v>
      </c>
      <c r="AF86">
        <v>28.603860000000001</v>
      </c>
      <c r="AG86">
        <v>15.388064</v>
      </c>
      <c r="AH86">
        <v>135.71400199999999</v>
      </c>
      <c r="AI86">
        <v>7.3859459999999997</v>
      </c>
      <c r="AJ86">
        <v>0</v>
      </c>
      <c r="AK86">
        <v>49.821193999999998</v>
      </c>
      <c r="AL86">
        <v>33.709620000000001</v>
      </c>
      <c r="AM86">
        <v>15.854835</v>
      </c>
      <c r="AN86">
        <v>0.647455</v>
      </c>
      <c r="AO86">
        <v>9.2396849999999997</v>
      </c>
      <c r="AP86">
        <v>7.9278529999999998</v>
      </c>
      <c r="AQ86">
        <v>26.500634999999999</v>
      </c>
      <c r="AR86">
        <v>48.574344000000004</v>
      </c>
      <c r="AS86">
        <v>30.844768999999999</v>
      </c>
      <c r="AT86">
        <v>14.501906</v>
      </c>
      <c r="AU86">
        <v>0</v>
      </c>
      <c r="AV86">
        <v>0</v>
      </c>
      <c r="AW86">
        <v>1.9339999999999999</v>
      </c>
      <c r="AX86">
        <v>0</v>
      </c>
      <c r="AY86">
        <v>0</v>
      </c>
      <c r="AZ86">
        <v>0</v>
      </c>
      <c r="BA86">
        <f t="shared" si="1"/>
        <v>2996.6948660000012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664.116218</v>
      </c>
      <c r="L87">
        <v>631.55911100000003</v>
      </c>
      <c r="M87">
        <v>43.515000000000001</v>
      </c>
      <c r="N87">
        <v>114.22687500000001</v>
      </c>
      <c r="O87">
        <v>119.584659</v>
      </c>
      <c r="P87">
        <v>120.754125</v>
      </c>
      <c r="Q87">
        <v>10.21152</v>
      </c>
      <c r="R87">
        <v>40.991227000000002</v>
      </c>
      <c r="S87">
        <v>25.519227000000001</v>
      </c>
      <c r="T87">
        <v>0</v>
      </c>
      <c r="U87">
        <v>391.63499999999999</v>
      </c>
      <c r="V87">
        <v>11.276847</v>
      </c>
      <c r="W87">
        <v>44.867910000000002</v>
      </c>
      <c r="X87">
        <v>142.64760799999999</v>
      </c>
      <c r="Y87">
        <v>0</v>
      </c>
      <c r="Z87">
        <v>6.3822000000000001</v>
      </c>
      <c r="AA87">
        <v>27.119515</v>
      </c>
      <c r="AB87">
        <v>38.206285999999999</v>
      </c>
      <c r="AC87">
        <v>28.103735</v>
      </c>
      <c r="AD87">
        <v>35.256433000000001</v>
      </c>
      <c r="AE87">
        <v>47.805149999999998</v>
      </c>
      <c r="AF87">
        <v>25.743473999999999</v>
      </c>
      <c r="AG87">
        <v>15.388064</v>
      </c>
      <c r="AH87">
        <v>135.71400199999999</v>
      </c>
      <c r="AI87">
        <v>2.4619819999999999</v>
      </c>
      <c r="AJ87">
        <v>0</v>
      </c>
      <c r="AK87">
        <v>49.821193999999998</v>
      </c>
      <c r="AL87">
        <v>33.709620000000001</v>
      </c>
      <c r="AM87">
        <v>15.313451000000001</v>
      </c>
      <c r="AN87">
        <v>0.647455</v>
      </c>
      <c r="AO87">
        <v>9.2396849999999997</v>
      </c>
      <c r="AP87">
        <v>7.9278529999999998</v>
      </c>
      <c r="AQ87">
        <v>26.500634999999999</v>
      </c>
      <c r="AR87">
        <v>48.574344000000004</v>
      </c>
      <c r="AS87">
        <v>30.844768999999999</v>
      </c>
      <c r="AT87">
        <v>14.501906</v>
      </c>
      <c r="AU87">
        <v>0</v>
      </c>
      <c r="AV87">
        <v>0</v>
      </c>
      <c r="AW87">
        <v>1.9339999999999999</v>
      </c>
      <c r="AX87">
        <v>0</v>
      </c>
      <c r="AY87">
        <v>0</v>
      </c>
      <c r="AZ87">
        <v>0</v>
      </c>
      <c r="BA87">
        <f t="shared" si="1"/>
        <v>2962.1010800000008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664.116218</v>
      </c>
      <c r="L88">
        <v>631.55911100000003</v>
      </c>
      <c r="M88">
        <v>43.515000000000001</v>
      </c>
      <c r="N88">
        <v>114.22687500000001</v>
      </c>
      <c r="O88">
        <v>119.584659</v>
      </c>
      <c r="P88">
        <v>120.754125</v>
      </c>
      <c r="Q88">
        <v>10.21152</v>
      </c>
      <c r="R88">
        <v>40.991227000000002</v>
      </c>
      <c r="S88">
        <v>25.519227000000001</v>
      </c>
      <c r="T88">
        <v>0</v>
      </c>
      <c r="U88">
        <v>391.63499999999999</v>
      </c>
      <c r="V88">
        <v>11.276847</v>
      </c>
      <c r="W88">
        <v>44.867910000000002</v>
      </c>
      <c r="X88">
        <v>142.64760799999999</v>
      </c>
      <c r="Y88">
        <v>0</v>
      </c>
      <c r="Z88">
        <v>6.3822000000000001</v>
      </c>
      <c r="AA88">
        <v>27.119515</v>
      </c>
      <c r="AB88">
        <v>38.206285999999999</v>
      </c>
      <c r="AC88">
        <v>28.103735</v>
      </c>
      <c r="AD88">
        <v>35.256433000000001</v>
      </c>
      <c r="AE88">
        <v>47.805149999999998</v>
      </c>
      <c r="AF88">
        <v>25.743473999999999</v>
      </c>
      <c r="AG88">
        <v>15.388064</v>
      </c>
      <c r="AH88">
        <v>135.71400199999999</v>
      </c>
      <c r="AI88">
        <v>0</v>
      </c>
      <c r="AJ88">
        <v>0</v>
      </c>
      <c r="AK88">
        <v>49.821193999999998</v>
      </c>
      <c r="AL88">
        <v>33.709620000000001</v>
      </c>
      <c r="AM88">
        <v>15.313451000000001</v>
      </c>
      <c r="AN88">
        <v>0.647455</v>
      </c>
      <c r="AO88">
        <v>9.2396849999999997</v>
      </c>
      <c r="AP88">
        <v>7.9278529999999998</v>
      </c>
      <c r="AQ88">
        <v>26.500634999999999</v>
      </c>
      <c r="AR88">
        <v>48.574344000000004</v>
      </c>
      <c r="AS88">
        <v>30.844768999999999</v>
      </c>
      <c r="AT88">
        <v>14.501906</v>
      </c>
      <c r="AU88">
        <v>0</v>
      </c>
      <c r="AV88">
        <v>0</v>
      </c>
      <c r="AW88">
        <v>1.9339999999999999</v>
      </c>
      <c r="AX88">
        <v>0</v>
      </c>
      <c r="AY88">
        <v>0</v>
      </c>
      <c r="AZ88">
        <v>0</v>
      </c>
      <c r="BA88">
        <f t="shared" si="1"/>
        <v>2959.639098000001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664.116218</v>
      </c>
      <c r="L89">
        <v>631.55911100000003</v>
      </c>
      <c r="M89">
        <v>43.515000000000001</v>
      </c>
      <c r="N89">
        <v>114.22687500000001</v>
      </c>
      <c r="O89">
        <v>119.584659</v>
      </c>
      <c r="P89">
        <v>120.754125</v>
      </c>
      <c r="Q89">
        <v>10.21152</v>
      </c>
      <c r="R89">
        <v>40.991227000000002</v>
      </c>
      <c r="S89">
        <v>25.519227000000001</v>
      </c>
      <c r="T89">
        <v>0</v>
      </c>
      <c r="U89">
        <v>391.63499999999999</v>
      </c>
      <c r="V89">
        <v>11.276847</v>
      </c>
      <c r="W89">
        <v>44.867910000000002</v>
      </c>
      <c r="X89">
        <v>142.64760799999999</v>
      </c>
      <c r="Y89">
        <v>0</v>
      </c>
      <c r="Z89">
        <v>6.3822000000000001</v>
      </c>
      <c r="AA89">
        <v>27.119515</v>
      </c>
      <c r="AB89">
        <v>38.206285999999999</v>
      </c>
      <c r="AC89">
        <v>28.103735</v>
      </c>
      <c r="AD89">
        <v>35.256433000000001</v>
      </c>
      <c r="AE89">
        <v>47.805149999999998</v>
      </c>
      <c r="AF89">
        <v>25.743473999999999</v>
      </c>
      <c r="AG89">
        <v>15.388064</v>
      </c>
      <c r="AH89">
        <v>135.71400199999999</v>
      </c>
      <c r="AI89">
        <v>0</v>
      </c>
      <c r="AJ89">
        <v>0</v>
      </c>
      <c r="AK89">
        <v>49.821193999999998</v>
      </c>
      <c r="AL89">
        <v>33.709620000000001</v>
      </c>
      <c r="AM89">
        <v>15.313451000000001</v>
      </c>
      <c r="AN89">
        <v>0.647455</v>
      </c>
      <c r="AO89">
        <v>9.2396849999999997</v>
      </c>
      <c r="AP89">
        <v>2.9729450000000002</v>
      </c>
      <c r="AQ89">
        <v>26.500634999999999</v>
      </c>
      <c r="AR89">
        <v>48.574344000000004</v>
      </c>
      <c r="AS89">
        <v>30.844768999999999</v>
      </c>
      <c r="AT89">
        <v>14.501906</v>
      </c>
      <c r="AU89">
        <v>0</v>
      </c>
      <c r="AV89">
        <v>0</v>
      </c>
      <c r="AW89">
        <v>1.9339999999999999</v>
      </c>
      <c r="AX89">
        <v>0</v>
      </c>
      <c r="AY89">
        <v>0</v>
      </c>
      <c r="AZ89">
        <v>0</v>
      </c>
      <c r="BA89">
        <f t="shared" si="1"/>
        <v>2954.6841900000009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664.116218</v>
      </c>
      <c r="L90">
        <v>631.55911100000003</v>
      </c>
      <c r="M90">
        <v>43.515000000000001</v>
      </c>
      <c r="N90">
        <v>114.22687500000001</v>
      </c>
      <c r="O90">
        <v>119.584659</v>
      </c>
      <c r="P90">
        <v>120.754125</v>
      </c>
      <c r="Q90">
        <v>10.21152</v>
      </c>
      <c r="R90">
        <v>40.991227000000002</v>
      </c>
      <c r="S90">
        <v>25.519227000000001</v>
      </c>
      <c r="T90">
        <v>0</v>
      </c>
      <c r="U90">
        <v>391.63499999999999</v>
      </c>
      <c r="V90">
        <v>11.276847</v>
      </c>
      <c r="W90">
        <v>44.867910000000002</v>
      </c>
      <c r="X90">
        <v>142.64760799999999</v>
      </c>
      <c r="Y90">
        <v>0</v>
      </c>
      <c r="Z90">
        <v>6.3822000000000001</v>
      </c>
      <c r="AA90">
        <v>27.119515</v>
      </c>
      <c r="AB90">
        <v>38.206285999999999</v>
      </c>
      <c r="AC90">
        <v>28.103735</v>
      </c>
      <c r="AD90">
        <v>35.256433000000001</v>
      </c>
      <c r="AE90">
        <v>47.805149999999998</v>
      </c>
      <c r="AF90">
        <v>25.743473999999999</v>
      </c>
      <c r="AG90">
        <v>15.388064</v>
      </c>
      <c r="AH90">
        <v>135.71400199999999</v>
      </c>
      <c r="AI90">
        <v>0</v>
      </c>
      <c r="AJ90">
        <v>0</v>
      </c>
      <c r="AK90">
        <v>49.821193999999998</v>
      </c>
      <c r="AL90">
        <v>33.709620000000001</v>
      </c>
      <c r="AM90">
        <v>15.313451000000001</v>
      </c>
      <c r="AN90">
        <v>0.647455</v>
      </c>
      <c r="AO90">
        <v>9.2396849999999997</v>
      </c>
      <c r="AP90">
        <v>2.9729450000000002</v>
      </c>
      <c r="AQ90">
        <v>26.500634999999999</v>
      </c>
      <c r="AR90">
        <v>48.574344000000004</v>
      </c>
      <c r="AS90">
        <v>30.844768999999999</v>
      </c>
      <c r="AT90">
        <v>14.501906</v>
      </c>
      <c r="AU90">
        <v>0</v>
      </c>
      <c r="AV90">
        <v>0</v>
      </c>
      <c r="AW90">
        <v>1.9339999999999999</v>
      </c>
      <c r="AX90">
        <v>0</v>
      </c>
      <c r="AY90">
        <v>0</v>
      </c>
      <c r="AZ90">
        <v>0</v>
      </c>
      <c r="BA90">
        <f t="shared" si="1"/>
        <v>2954.6841900000009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664.116218</v>
      </c>
      <c r="L91">
        <v>631.55911100000003</v>
      </c>
      <c r="M91">
        <v>43.515000000000001</v>
      </c>
      <c r="N91">
        <v>114.22687500000001</v>
      </c>
      <c r="O91">
        <v>119.584659</v>
      </c>
      <c r="P91">
        <v>120.754125</v>
      </c>
      <c r="Q91">
        <v>10.21152</v>
      </c>
      <c r="R91">
        <v>40.991227000000002</v>
      </c>
      <c r="S91">
        <v>25.519227000000001</v>
      </c>
      <c r="T91">
        <v>0</v>
      </c>
      <c r="U91">
        <v>391.63499999999999</v>
      </c>
      <c r="V91">
        <v>11.276847</v>
      </c>
      <c r="W91">
        <v>44.867910000000002</v>
      </c>
      <c r="X91">
        <v>142.64760799999999</v>
      </c>
      <c r="Y91">
        <v>0</v>
      </c>
      <c r="Z91">
        <v>19.012574000000001</v>
      </c>
      <c r="AA91">
        <v>40.757193000000001</v>
      </c>
      <c r="AB91">
        <v>38.206285999999999</v>
      </c>
      <c r="AC91">
        <v>28.103735</v>
      </c>
      <c r="AD91">
        <v>35.256433000000001</v>
      </c>
      <c r="AE91">
        <v>47.805149999999998</v>
      </c>
      <c r="AF91">
        <v>28.603860000000001</v>
      </c>
      <c r="AG91">
        <v>15.388064</v>
      </c>
      <c r="AH91">
        <v>137.5455</v>
      </c>
      <c r="AI91">
        <v>0</v>
      </c>
      <c r="AJ91">
        <v>0</v>
      </c>
      <c r="AK91">
        <v>49.821193999999998</v>
      </c>
      <c r="AL91">
        <v>33.709620000000001</v>
      </c>
      <c r="AM91">
        <v>15.854835</v>
      </c>
      <c r="AN91">
        <v>0.647455</v>
      </c>
      <c r="AO91">
        <v>9.7798510000000007</v>
      </c>
      <c r="AP91">
        <v>2.9729450000000002</v>
      </c>
      <c r="AQ91">
        <v>26.500634999999999</v>
      </c>
      <c r="AR91">
        <v>48.574344000000004</v>
      </c>
      <c r="AS91">
        <v>30.844768999999999</v>
      </c>
      <c r="AT91">
        <v>14.501906</v>
      </c>
      <c r="AU91">
        <v>0</v>
      </c>
      <c r="AV91">
        <v>0</v>
      </c>
      <c r="AW91">
        <v>1.9339999999999999</v>
      </c>
      <c r="AX91">
        <v>0</v>
      </c>
      <c r="AY91">
        <v>0</v>
      </c>
      <c r="AZ91">
        <v>0</v>
      </c>
      <c r="BA91">
        <f t="shared" si="1"/>
        <v>2986.7256760000009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664.116218</v>
      </c>
      <c r="L92">
        <v>631.55911100000003</v>
      </c>
      <c r="M92">
        <v>43.515000000000001</v>
      </c>
      <c r="N92">
        <v>114.22687500000001</v>
      </c>
      <c r="O92">
        <v>119.584659</v>
      </c>
      <c r="P92">
        <v>120.754125</v>
      </c>
      <c r="Q92">
        <v>10.21152</v>
      </c>
      <c r="R92">
        <v>40.991227000000002</v>
      </c>
      <c r="S92">
        <v>25.519227000000001</v>
      </c>
      <c r="T92">
        <v>0</v>
      </c>
      <c r="U92">
        <v>391.63499999999999</v>
      </c>
      <c r="V92">
        <v>11.276847</v>
      </c>
      <c r="W92">
        <v>44.867910000000002</v>
      </c>
      <c r="X92">
        <v>142.64760799999999</v>
      </c>
      <c r="Y92">
        <v>0</v>
      </c>
      <c r="Z92">
        <v>19.012574000000001</v>
      </c>
      <c r="AA92">
        <v>40.757193000000001</v>
      </c>
      <c r="AB92">
        <v>38.206285999999999</v>
      </c>
      <c r="AC92">
        <v>28.103735</v>
      </c>
      <c r="AD92">
        <v>35.256433000000001</v>
      </c>
      <c r="AE92">
        <v>47.805149999999998</v>
      </c>
      <c r="AF92">
        <v>28.603860000000001</v>
      </c>
      <c r="AG92">
        <v>15.388064</v>
      </c>
      <c r="AH92">
        <v>135.71400199999999</v>
      </c>
      <c r="AI92">
        <v>0</v>
      </c>
      <c r="AJ92">
        <v>0</v>
      </c>
      <c r="AK92">
        <v>49.821193999999998</v>
      </c>
      <c r="AL92">
        <v>33.709620000000001</v>
      </c>
      <c r="AM92">
        <v>15.854835</v>
      </c>
      <c r="AN92">
        <v>0.647455</v>
      </c>
      <c r="AO92">
        <v>9.7798510000000007</v>
      </c>
      <c r="AP92">
        <v>2.9729450000000002</v>
      </c>
      <c r="AQ92">
        <v>26.500634999999999</v>
      </c>
      <c r="AR92">
        <v>48.574344000000004</v>
      </c>
      <c r="AS92">
        <v>30.844768999999999</v>
      </c>
      <c r="AT92">
        <v>14.501906</v>
      </c>
      <c r="AU92">
        <v>0</v>
      </c>
      <c r="AV92">
        <v>0</v>
      </c>
      <c r="AW92">
        <v>1.9339999999999999</v>
      </c>
      <c r="AX92">
        <v>0</v>
      </c>
      <c r="AY92">
        <v>0</v>
      </c>
      <c r="AZ92">
        <v>0</v>
      </c>
      <c r="BA92">
        <f t="shared" si="1"/>
        <v>2984.8941780000009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664.116218</v>
      </c>
      <c r="L93">
        <v>631.55911100000003</v>
      </c>
      <c r="M93">
        <v>43.515000000000001</v>
      </c>
      <c r="N93">
        <v>114.22687500000001</v>
      </c>
      <c r="O93">
        <v>119.584659</v>
      </c>
      <c r="P93">
        <v>120.754125</v>
      </c>
      <c r="Q93">
        <v>10.21152</v>
      </c>
      <c r="R93">
        <v>40.991227000000002</v>
      </c>
      <c r="S93">
        <v>25.519227000000001</v>
      </c>
      <c r="T93">
        <v>0</v>
      </c>
      <c r="U93">
        <v>391.63499999999999</v>
      </c>
      <c r="V93">
        <v>11.276847</v>
      </c>
      <c r="W93">
        <v>44.867910000000002</v>
      </c>
      <c r="X93">
        <v>142.64760799999999</v>
      </c>
      <c r="Y93">
        <v>0</v>
      </c>
      <c r="Z93">
        <v>19.012574000000001</v>
      </c>
      <c r="AA93">
        <v>40.757193000000001</v>
      </c>
      <c r="AB93">
        <v>38.206285999999999</v>
      </c>
      <c r="AC93">
        <v>28.103735</v>
      </c>
      <c r="AD93">
        <v>35.256433000000001</v>
      </c>
      <c r="AE93">
        <v>47.805149999999998</v>
      </c>
      <c r="AF93">
        <v>28.603860000000001</v>
      </c>
      <c r="AG93">
        <v>15.388064</v>
      </c>
      <c r="AH93">
        <v>135.71400199999999</v>
      </c>
      <c r="AI93">
        <v>0</v>
      </c>
      <c r="AJ93">
        <v>0</v>
      </c>
      <c r="AK93">
        <v>49.821193999999998</v>
      </c>
      <c r="AL93">
        <v>44.946159999999999</v>
      </c>
      <c r="AM93">
        <v>15.854835</v>
      </c>
      <c r="AN93">
        <v>0.647455</v>
      </c>
      <c r="AO93">
        <v>9.7798510000000007</v>
      </c>
      <c r="AP93">
        <v>2.9729450000000002</v>
      </c>
      <c r="AQ93">
        <v>26.500634999999999</v>
      </c>
      <c r="AR93">
        <v>48.574344000000004</v>
      </c>
      <c r="AS93">
        <v>30.844768999999999</v>
      </c>
      <c r="AT93">
        <v>14.501906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2994.1967180000006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664.116218</v>
      </c>
      <c r="L94">
        <v>631.55911100000003</v>
      </c>
      <c r="M94">
        <v>43.515000000000001</v>
      </c>
      <c r="N94">
        <v>114.22687500000001</v>
      </c>
      <c r="O94">
        <v>119.584659</v>
      </c>
      <c r="P94">
        <v>120.754125</v>
      </c>
      <c r="Q94">
        <v>10.21152</v>
      </c>
      <c r="R94">
        <v>40.991227000000002</v>
      </c>
      <c r="S94">
        <v>25.519227000000001</v>
      </c>
      <c r="T94">
        <v>0</v>
      </c>
      <c r="U94">
        <v>391.63499999999999</v>
      </c>
      <c r="V94">
        <v>11.276847</v>
      </c>
      <c r="W94">
        <v>44.867910000000002</v>
      </c>
      <c r="X94">
        <v>142.64760799999999</v>
      </c>
      <c r="Y94">
        <v>0</v>
      </c>
      <c r="Z94">
        <v>19.012574000000001</v>
      </c>
      <c r="AA94">
        <v>40.757193000000001</v>
      </c>
      <c r="AB94">
        <v>38.206285999999999</v>
      </c>
      <c r="AC94">
        <v>28.103735</v>
      </c>
      <c r="AD94">
        <v>35.256433000000001</v>
      </c>
      <c r="AE94">
        <v>47.805149999999998</v>
      </c>
      <c r="AF94">
        <v>28.603860000000001</v>
      </c>
      <c r="AG94">
        <v>15.388064</v>
      </c>
      <c r="AH94">
        <v>135.71400199999999</v>
      </c>
      <c r="AI94">
        <v>0</v>
      </c>
      <c r="AJ94">
        <v>0</v>
      </c>
      <c r="AK94">
        <v>49.821193999999998</v>
      </c>
      <c r="AL94">
        <v>44.946159999999999</v>
      </c>
      <c r="AM94">
        <v>15.854835</v>
      </c>
      <c r="AN94">
        <v>0.647455</v>
      </c>
      <c r="AO94">
        <v>9.7798510000000007</v>
      </c>
      <c r="AP94">
        <v>2.9729450000000002</v>
      </c>
      <c r="AQ94">
        <v>26.500634999999999</v>
      </c>
      <c r="AR94">
        <v>48.574344000000004</v>
      </c>
      <c r="AS94">
        <v>30.844768999999999</v>
      </c>
      <c r="AT94">
        <v>14.501906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2994.1967180000006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664.116218</v>
      </c>
      <c r="L95">
        <v>631.55911100000003</v>
      </c>
      <c r="M95">
        <v>43.515000000000001</v>
      </c>
      <c r="N95">
        <v>114.22687500000001</v>
      </c>
      <c r="O95">
        <v>119.584659</v>
      </c>
      <c r="P95">
        <v>120.754125</v>
      </c>
      <c r="Q95">
        <v>10.21152</v>
      </c>
      <c r="R95">
        <v>40.991227000000002</v>
      </c>
      <c r="S95">
        <v>25.519227000000001</v>
      </c>
      <c r="T95">
        <v>0</v>
      </c>
      <c r="U95">
        <v>391.63499999999999</v>
      </c>
      <c r="V95">
        <v>11.276847</v>
      </c>
      <c r="W95">
        <v>44.867910000000002</v>
      </c>
      <c r="X95">
        <v>142.64760799999999</v>
      </c>
      <c r="Y95">
        <v>0</v>
      </c>
      <c r="Z95">
        <v>6.3375250000000003</v>
      </c>
      <c r="AA95">
        <v>27.119515</v>
      </c>
      <c r="AB95">
        <v>38.206285999999999</v>
      </c>
      <c r="AC95">
        <v>28.103735</v>
      </c>
      <c r="AD95">
        <v>26.503640000000001</v>
      </c>
      <c r="AE95">
        <v>47.805149999999998</v>
      </c>
      <c r="AF95">
        <v>17.162316000000001</v>
      </c>
      <c r="AG95">
        <v>15.388064</v>
      </c>
      <c r="AH95">
        <v>135.71400199999999</v>
      </c>
      <c r="AI95">
        <v>0</v>
      </c>
      <c r="AJ95">
        <v>0</v>
      </c>
      <c r="AK95">
        <v>49.821193999999998</v>
      </c>
      <c r="AL95">
        <v>44.946159999999999</v>
      </c>
      <c r="AM95">
        <v>15.313451000000001</v>
      </c>
      <c r="AN95">
        <v>0.647455</v>
      </c>
      <c r="AO95">
        <v>9.7798510000000007</v>
      </c>
      <c r="AP95">
        <v>2.9729450000000002</v>
      </c>
      <c r="AQ95">
        <v>26.500634999999999</v>
      </c>
      <c r="AR95">
        <v>48.574344000000004</v>
      </c>
      <c r="AS95">
        <v>30.844768999999999</v>
      </c>
      <c r="AT95">
        <v>14.501906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2947.1482700000001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664.116218</v>
      </c>
      <c r="L96">
        <v>631.55911100000003</v>
      </c>
      <c r="M96">
        <v>43.515000000000001</v>
      </c>
      <c r="N96">
        <v>114.22687500000001</v>
      </c>
      <c r="O96">
        <v>119.584659</v>
      </c>
      <c r="P96">
        <v>120.754125</v>
      </c>
      <c r="Q96">
        <v>10.21152</v>
      </c>
      <c r="R96">
        <v>40.991227000000002</v>
      </c>
      <c r="S96">
        <v>25.519227000000001</v>
      </c>
      <c r="T96">
        <v>0</v>
      </c>
      <c r="U96">
        <v>391.63499999999999</v>
      </c>
      <c r="V96">
        <v>11.276847</v>
      </c>
      <c r="W96">
        <v>44.867910000000002</v>
      </c>
      <c r="X96">
        <v>142.64760799999999</v>
      </c>
      <c r="Y96">
        <v>0</v>
      </c>
      <c r="Z96">
        <v>6.3375250000000003</v>
      </c>
      <c r="AA96">
        <v>27.119515</v>
      </c>
      <c r="AB96">
        <v>38.206285999999999</v>
      </c>
      <c r="AC96">
        <v>28.103735</v>
      </c>
      <c r="AD96">
        <v>26.503640000000001</v>
      </c>
      <c r="AE96">
        <v>43.175002999999997</v>
      </c>
      <c r="AF96">
        <v>17.162316000000001</v>
      </c>
      <c r="AG96">
        <v>15.388064</v>
      </c>
      <c r="AH96">
        <v>135.71400199999999</v>
      </c>
      <c r="AI96">
        <v>0</v>
      </c>
      <c r="AJ96">
        <v>0</v>
      </c>
      <c r="AK96">
        <v>49.821193999999998</v>
      </c>
      <c r="AL96">
        <v>44.946159999999999</v>
      </c>
      <c r="AM96">
        <v>15.313451000000001</v>
      </c>
      <c r="AN96">
        <v>0.647455</v>
      </c>
      <c r="AO96">
        <v>9.7798510000000007</v>
      </c>
      <c r="AP96">
        <v>2.9729450000000002</v>
      </c>
      <c r="AQ96">
        <v>26.500634999999999</v>
      </c>
      <c r="AR96">
        <v>48.574344000000004</v>
      </c>
      <c r="AS96">
        <v>30.844768999999999</v>
      </c>
      <c r="AT96">
        <v>14.501906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2942.5181229999998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664.116218</v>
      </c>
      <c r="L97">
        <v>631.55911100000003</v>
      </c>
      <c r="M97">
        <v>43.515000000000001</v>
      </c>
      <c r="N97">
        <v>114.22687500000001</v>
      </c>
      <c r="O97">
        <v>119.584659</v>
      </c>
      <c r="P97">
        <v>120.754125</v>
      </c>
      <c r="Q97">
        <v>10.21152</v>
      </c>
      <c r="R97">
        <v>40.991227000000002</v>
      </c>
      <c r="S97">
        <v>25.519227000000001</v>
      </c>
      <c r="T97">
        <v>0</v>
      </c>
      <c r="U97">
        <v>391.63499999999999</v>
      </c>
      <c r="V97">
        <v>11.276847</v>
      </c>
      <c r="W97">
        <v>44.867910000000002</v>
      </c>
      <c r="X97">
        <v>142.64760799999999</v>
      </c>
      <c r="Y97">
        <v>0</v>
      </c>
      <c r="Z97">
        <v>6.3375250000000003</v>
      </c>
      <c r="AA97">
        <v>27.119515</v>
      </c>
      <c r="AB97">
        <v>38.206285999999999</v>
      </c>
      <c r="AC97">
        <v>28.103735</v>
      </c>
      <c r="AD97">
        <v>26.503640000000001</v>
      </c>
      <c r="AE97">
        <v>43.050936999999998</v>
      </c>
      <c r="AF97">
        <v>17.162316000000001</v>
      </c>
      <c r="AG97">
        <v>15.388064</v>
      </c>
      <c r="AH97">
        <v>135.71400199999999</v>
      </c>
      <c r="AI97">
        <v>0</v>
      </c>
      <c r="AJ97">
        <v>0</v>
      </c>
      <c r="AK97">
        <v>49.821193999999998</v>
      </c>
      <c r="AL97">
        <v>56.182699999999997</v>
      </c>
      <c r="AM97">
        <v>15.313451000000001</v>
      </c>
      <c r="AN97">
        <v>0.647455</v>
      </c>
      <c r="AO97">
        <v>9.7798510000000007</v>
      </c>
      <c r="AP97">
        <v>2.9729450000000002</v>
      </c>
      <c r="AQ97">
        <v>26.500634999999999</v>
      </c>
      <c r="AR97">
        <v>48.574344000000004</v>
      </c>
      <c r="AS97">
        <v>30.844768999999999</v>
      </c>
      <c r="AT97">
        <v>14.501906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2953.6305969999999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664.116218</v>
      </c>
      <c r="L98">
        <v>631.55911100000003</v>
      </c>
      <c r="M98">
        <v>43.515000000000001</v>
      </c>
      <c r="N98">
        <v>114.22687500000001</v>
      </c>
      <c r="O98">
        <v>119.584659</v>
      </c>
      <c r="P98">
        <v>120.754125</v>
      </c>
      <c r="Q98">
        <v>10.21152</v>
      </c>
      <c r="R98">
        <v>40.991227000000002</v>
      </c>
      <c r="S98">
        <v>25.519227000000001</v>
      </c>
      <c r="T98">
        <v>0</v>
      </c>
      <c r="U98">
        <v>391.63499999999999</v>
      </c>
      <c r="V98">
        <v>11.276847</v>
      </c>
      <c r="W98">
        <v>44.867910000000002</v>
      </c>
      <c r="X98">
        <v>142.64760799999999</v>
      </c>
      <c r="Y98">
        <v>0</v>
      </c>
      <c r="Z98">
        <v>6.3375250000000003</v>
      </c>
      <c r="AA98">
        <v>27.119515</v>
      </c>
      <c r="AB98">
        <v>38.206285999999999</v>
      </c>
      <c r="AC98">
        <v>28.103735</v>
      </c>
      <c r="AD98">
        <v>26.503640000000001</v>
      </c>
      <c r="AE98">
        <v>43.050936999999998</v>
      </c>
      <c r="AF98">
        <v>17.162316000000001</v>
      </c>
      <c r="AG98">
        <v>15.388064</v>
      </c>
      <c r="AH98">
        <v>135.71400199999999</v>
      </c>
      <c r="AI98">
        <v>0</v>
      </c>
      <c r="AJ98">
        <v>0</v>
      </c>
      <c r="AK98">
        <v>49.821193999999998</v>
      </c>
      <c r="AL98">
        <v>56.182699999999997</v>
      </c>
      <c r="AM98">
        <v>15.313451000000001</v>
      </c>
      <c r="AN98">
        <v>0.647455</v>
      </c>
      <c r="AO98">
        <v>9.7798510000000007</v>
      </c>
      <c r="AP98">
        <v>7.9278529999999998</v>
      </c>
      <c r="AQ98">
        <v>26.500634999999999</v>
      </c>
      <c r="AR98">
        <v>48.574344000000004</v>
      </c>
      <c r="AS98">
        <v>30.844768999999999</v>
      </c>
      <c r="AT98">
        <v>14.501906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2958.585505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5.8019999999999999E-3</v>
      </c>
      <c r="K99">
        <f t="shared" si="2"/>
        <v>15.428136289500024</v>
      </c>
      <c r="L99">
        <f t="shared" si="2"/>
        <v>14.34351589225002</v>
      </c>
      <c r="M99">
        <f t="shared" si="2"/>
        <v>1.0414589999999992</v>
      </c>
      <c r="N99">
        <f t="shared" si="2"/>
        <v>2.7414450000000037</v>
      </c>
      <c r="O99">
        <f t="shared" si="2"/>
        <v>2.8700318160000018</v>
      </c>
      <c r="P99">
        <f t="shared" si="2"/>
        <v>2.7698204062499991</v>
      </c>
      <c r="Q99">
        <f t="shared" si="2"/>
        <v>0.24507647999999951</v>
      </c>
      <c r="R99">
        <f t="shared" si="2"/>
        <v>0.98378944799999968</v>
      </c>
      <c r="S99">
        <f t="shared" si="2"/>
        <v>0.61246144799999913</v>
      </c>
      <c r="T99">
        <f t="shared" si="2"/>
        <v>0</v>
      </c>
      <c r="U99">
        <f t="shared" si="2"/>
        <v>9.638550742500005</v>
      </c>
      <c r="V99">
        <f t="shared" si="2"/>
        <v>0.27064432799999977</v>
      </c>
      <c r="W99">
        <f t="shared" si="2"/>
        <v>1.0768298399999991</v>
      </c>
      <c r="X99">
        <f t="shared" si="2"/>
        <v>3.4235425919999956</v>
      </c>
      <c r="Y99">
        <f t="shared" si="2"/>
        <v>0</v>
      </c>
      <c r="Z99">
        <f t="shared" si="2"/>
        <v>0.21710489775000011</v>
      </c>
      <c r="AA99">
        <f t="shared" si="2"/>
        <v>0.36668105000000017</v>
      </c>
      <c r="AB99">
        <f t="shared" si="2"/>
        <v>0.61625038250000008</v>
      </c>
      <c r="AC99">
        <f t="shared" si="2"/>
        <v>0.46817845599999941</v>
      </c>
      <c r="AD99">
        <f t="shared" si="2"/>
        <v>0.5134831259999999</v>
      </c>
      <c r="AE99">
        <f t="shared" si="2"/>
        <v>1.0976785512500014</v>
      </c>
      <c r="AF99">
        <f t="shared" si="2"/>
        <v>0.32608400400000004</v>
      </c>
      <c r="AG99">
        <f t="shared" si="2"/>
        <v>0.36931353599999972</v>
      </c>
      <c r="AH99">
        <f t="shared" si="2"/>
        <v>1.8956004327499987</v>
      </c>
      <c r="AI99">
        <f t="shared" si="2"/>
        <v>0.12586882974999999</v>
      </c>
      <c r="AJ99">
        <f t="shared" si="2"/>
        <v>0</v>
      </c>
      <c r="AK99">
        <f t="shared" si="2"/>
        <v>1.1957086560000019</v>
      </c>
      <c r="AL99">
        <f t="shared" si="2"/>
        <v>1.041627258000001</v>
      </c>
      <c r="AM99">
        <f t="shared" si="2"/>
        <v>0.18181500049999982</v>
      </c>
      <c r="AN99">
        <f t="shared" si="2"/>
        <v>1.5538920000000015E-2</v>
      </c>
      <c r="AO99">
        <f t="shared" si="2"/>
        <v>0.188432715</v>
      </c>
      <c r="AP99">
        <f t="shared" si="2"/>
        <v>8.8692857999999999E-2</v>
      </c>
      <c r="AQ99">
        <f t="shared" si="2"/>
        <v>0.43951455450000071</v>
      </c>
      <c r="AR99">
        <f t="shared" si="2"/>
        <v>1.1817977759999982</v>
      </c>
      <c r="AS99">
        <f t="shared" si="2"/>
        <v>0.74373980999999889</v>
      </c>
      <c r="AT99">
        <f t="shared" si="2"/>
        <v>0.34131105499999953</v>
      </c>
      <c r="AU99">
        <f t="shared" si="2"/>
        <v>0</v>
      </c>
      <c r="AV99">
        <f t="shared" si="2"/>
        <v>0</v>
      </c>
      <c r="AW99">
        <f t="shared" si="2"/>
        <v>1.4021499999999994E-2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66.879548651500045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44690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130.84</v>
      </c>
      <c r="C3" s="75">
        <v>87.22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271.97000000000003</v>
      </c>
      <c r="K3">
        <v>101.23</v>
      </c>
      <c r="L3">
        <v>3.42</v>
      </c>
      <c r="M3">
        <v>18.13</v>
      </c>
      <c r="N3" s="135">
        <v>0</v>
      </c>
      <c r="O3" s="135">
        <v>0</v>
      </c>
      <c r="P3" s="135">
        <v>0</v>
      </c>
      <c r="Q3">
        <v>3.85</v>
      </c>
      <c r="R3">
        <v>0</v>
      </c>
      <c r="S3">
        <v>6.18</v>
      </c>
      <c r="T3">
        <v>52.82</v>
      </c>
      <c r="U3">
        <v>17.61</v>
      </c>
      <c r="V3">
        <v>17.59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130.84</v>
      </c>
      <c r="C4" s="75">
        <v>87.22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271.97000000000003</v>
      </c>
      <c r="K4">
        <v>101.23</v>
      </c>
      <c r="L4">
        <v>3.42</v>
      </c>
      <c r="M4">
        <v>17.21</v>
      </c>
      <c r="N4" s="135">
        <v>0</v>
      </c>
      <c r="O4" s="135">
        <v>0</v>
      </c>
      <c r="P4" s="135">
        <v>0</v>
      </c>
      <c r="Q4">
        <v>3.85</v>
      </c>
      <c r="R4">
        <v>0</v>
      </c>
      <c r="S4">
        <v>6.18</v>
      </c>
      <c r="T4">
        <v>53.85</v>
      </c>
      <c r="U4">
        <v>17.95</v>
      </c>
      <c r="V4">
        <v>17.940000000000001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130.84</v>
      </c>
      <c r="C5" s="75">
        <v>87.22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271.97000000000003</v>
      </c>
      <c r="K5">
        <v>101.23</v>
      </c>
      <c r="L5">
        <v>3.42</v>
      </c>
      <c r="M5">
        <v>16.57</v>
      </c>
      <c r="N5" s="135">
        <v>0</v>
      </c>
      <c r="O5" s="135">
        <v>0</v>
      </c>
      <c r="P5" s="135">
        <v>0</v>
      </c>
      <c r="Q5">
        <v>3.85</v>
      </c>
      <c r="R5">
        <v>0</v>
      </c>
      <c r="S5">
        <v>6.18</v>
      </c>
      <c r="T5">
        <v>47.15</v>
      </c>
      <c r="U5">
        <v>15.72</v>
      </c>
      <c r="V5">
        <v>15.71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130.84</v>
      </c>
      <c r="C6" s="75">
        <v>87.22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271.97000000000003</v>
      </c>
      <c r="K6">
        <v>101.23</v>
      </c>
      <c r="L6">
        <v>3.42</v>
      </c>
      <c r="M6">
        <v>15.94</v>
      </c>
      <c r="N6" s="135">
        <v>0</v>
      </c>
      <c r="O6" s="135">
        <v>0</v>
      </c>
      <c r="P6" s="135">
        <v>0</v>
      </c>
      <c r="Q6">
        <v>3.85</v>
      </c>
      <c r="R6">
        <v>0</v>
      </c>
      <c r="S6">
        <v>6.18</v>
      </c>
      <c r="T6">
        <v>47.57</v>
      </c>
      <c r="U6">
        <v>15.86</v>
      </c>
      <c r="V6">
        <v>15.85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130.84</v>
      </c>
      <c r="C7" s="75">
        <v>87.22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271.97000000000003</v>
      </c>
      <c r="K7">
        <v>101.23</v>
      </c>
      <c r="L7">
        <v>3.42</v>
      </c>
      <c r="M7">
        <v>15.22</v>
      </c>
      <c r="N7" s="135">
        <v>0</v>
      </c>
      <c r="O7" s="135">
        <v>0</v>
      </c>
      <c r="P7" s="135">
        <v>0</v>
      </c>
      <c r="Q7">
        <v>3.85</v>
      </c>
      <c r="R7">
        <v>0</v>
      </c>
      <c r="S7">
        <v>6.04</v>
      </c>
      <c r="T7">
        <v>47.97</v>
      </c>
      <c r="U7">
        <v>15.99</v>
      </c>
      <c r="V7">
        <v>15.98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130.84</v>
      </c>
      <c r="C8" s="75">
        <v>87.22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271.97000000000003</v>
      </c>
      <c r="K8">
        <v>101.23</v>
      </c>
      <c r="L8">
        <v>3.42</v>
      </c>
      <c r="M8">
        <v>14.42</v>
      </c>
      <c r="N8" s="135">
        <v>0</v>
      </c>
      <c r="O8" s="135">
        <v>0</v>
      </c>
      <c r="P8" s="135">
        <v>0</v>
      </c>
      <c r="Q8">
        <v>3.85</v>
      </c>
      <c r="R8">
        <v>0</v>
      </c>
      <c r="S8">
        <v>6.04</v>
      </c>
      <c r="T8">
        <v>48.56</v>
      </c>
      <c r="U8">
        <v>16.190000000000001</v>
      </c>
      <c r="V8">
        <v>16.18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130.84</v>
      </c>
      <c r="C9" s="75">
        <v>87.22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271.97000000000003</v>
      </c>
      <c r="K9">
        <v>101.23</v>
      </c>
      <c r="L9">
        <v>3.42</v>
      </c>
      <c r="M9">
        <v>13.81</v>
      </c>
      <c r="N9" s="135">
        <v>0</v>
      </c>
      <c r="O9" s="135">
        <v>0</v>
      </c>
      <c r="P9" s="135">
        <v>0</v>
      </c>
      <c r="Q9">
        <v>3.85</v>
      </c>
      <c r="R9">
        <v>0</v>
      </c>
      <c r="S9">
        <v>6.04</v>
      </c>
      <c r="T9">
        <v>48.96</v>
      </c>
      <c r="U9">
        <v>16.32</v>
      </c>
      <c r="V9">
        <v>16.309999999999999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130.84</v>
      </c>
      <c r="C10" s="75">
        <v>87.22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271.97000000000003</v>
      </c>
      <c r="K10">
        <v>101.23</v>
      </c>
      <c r="L10">
        <v>3.42</v>
      </c>
      <c r="M10">
        <v>13.36</v>
      </c>
      <c r="N10" s="135">
        <v>0</v>
      </c>
      <c r="O10" s="135">
        <v>0</v>
      </c>
      <c r="P10" s="135">
        <v>0</v>
      </c>
      <c r="Q10">
        <v>3.85</v>
      </c>
      <c r="R10">
        <v>0</v>
      </c>
      <c r="S10">
        <v>6.04</v>
      </c>
      <c r="T10">
        <v>49.36</v>
      </c>
      <c r="U10">
        <v>16.45</v>
      </c>
      <c r="V10">
        <v>16.46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130.84</v>
      </c>
      <c r="C11" s="75">
        <v>87.22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271.97000000000003</v>
      </c>
      <c r="K11">
        <v>101.23</v>
      </c>
      <c r="L11">
        <v>3.35</v>
      </c>
      <c r="M11">
        <v>13.63</v>
      </c>
      <c r="N11" s="135">
        <v>0</v>
      </c>
      <c r="O11" s="135">
        <v>0</v>
      </c>
      <c r="P11" s="135">
        <v>0</v>
      </c>
      <c r="Q11">
        <v>3.85</v>
      </c>
      <c r="R11">
        <v>0</v>
      </c>
      <c r="S11">
        <v>5.95</v>
      </c>
      <c r="T11">
        <v>49.82</v>
      </c>
      <c r="U11">
        <v>16.61</v>
      </c>
      <c r="V11">
        <v>16.59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130.84</v>
      </c>
      <c r="C12" s="75">
        <v>87.22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271.97000000000003</v>
      </c>
      <c r="K12">
        <v>101.23</v>
      </c>
      <c r="L12">
        <v>3.35</v>
      </c>
      <c r="M12">
        <v>12.96</v>
      </c>
      <c r="N12" s="135">
        <v>0</v>
      </c>
      <c r="O12" s="135">
        <v>0</v>
      </c>
      <c r="P12" s="135">
        <v>0</v>
      </c>
      <c r="Q12">
        <v>3.85</v>
      </c>
      <c r="R12">
        <v>0</v>
      </c>
      <c r="S12">
        <v>5.95</v>
      </c>
      <c r="T12">
        <v>50.25</v>
      </c>
      <c r="U12">
        <v>16.75</v>
      </c>
      <c r="V12">
        <v>16.75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130.84</v>
      </c>
      <c r="C13" s="75">
        <v>87.22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271.97000000000003</v>
      </c>
      <c r="K13">
        <v>101.23</v>
      </c>
      <c r="L13">
        <v>3.35</v>
      </c>
      <c r="M13">
        <v>12.65</v>
      </c>
      <c r="N13" s="135">
        <v>0</v>
      </c>
      <c r="O13" s="135">
        <v>0</v>
      </c>
      <c r="P13" s="135">
        <v>0</v>
      </c>
      <c r="Q13">
        <v>3.85</v>
      </c>
      <c r="R13">
        <v>0</v>
      </c>
      <c r="S13">
        <v>5.95</v>
      </c>
      <c r="T13">
        <v>50.96</v>
      </c>
      <c r="U13">
        <v>16.989999999999998</v>
      </c>
      <c r="V13">
        <v>16.97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130.84</v>
      </c>
      <c r="C14" s="75">
        <v>87.22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271.97000000000003</v>
      </c>
      <c r="K14">
        <v>101.23</v>
      </c>
      <c r="L14">
        <v>3.35</v>
      </c>
      <c r="M14">
        <v>12.29</v>
      </c>
      <c r="N14" s="135">
        <v>0</v>
      </c>
      <c r="O14" s="135">
        <v>0</v>
      </c>
      <c r="P14" s="135">
        <v>0</v>
      </c>
      <c r="Q14">
        <v>3.85</v>
      </c>
      <c r="R14">
        <v>0</v>
      </c>
      <c r="S14">
        <v>5.95</v>
      </c>
      <c r="T14">
        <v>58.8</v>
      </c>
      <c r="U14">
        <v>19.600000000000001</v>
      </c>
      <c r="V14">
        <v>19.59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130.84</v>
      </c>
      <c r="C15" s="75">
        <v>87.22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271.97000000000003</v>
      </c>
      <c r="K15">
        <v>101.23</v>
      </c>
      <c r="L15">
        <v>3.35</v>
      </c>
      <c r="M15">
        <v>11.85</v>
      </c>
      <c r="N15" s="135">
        <v>0</v>
      </c>
      <c r="O15" s="135">
        <v>0</v>
      </c>
      <c r="P15" s="135">
        <v>0</v>
      </c>
      <c r="Q15">
        <v>3.69</v>
      </c>
      <c r="R15">
        <v>0</v>
      </c>
      <c r="S15">
        <v>5.86</v>
      </c>
      <c r="T15">
        <v>57.94</v>
      </c>
      <c r="U15">
        <v>19.309999999999999</v>
      </c>
      <c r="V15">
        <v>19.32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130.84</v>
      </c>
      <c r="C16" s="75">
        <v>87.22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271.97000000000003</v>
      </c>
      <c r="K16">
        <v>101.23</v>
      </c>
      <c r="L16">
        <v>3.35</v>
      </c>
      <c r="M16">
        <v>11.59</v>
      </c>
      <c r="N16" s="135">
        <v>0</v>
      </c>
      <c r="O16" s="135">
        <v>0</v>
      </c>
      <c r="P16" s="135">
        <v>0</v>
      </c>
      <c r="Q16">
        <v>3.69</v>
      </c>
      <c r="R16">
        <v>0</v>
      </c>
      <c r="S16">
        <v>5.86</v>
      </c>
      <c r="T16">
        <v>57.92</v>
      </c>
      <c r="U16">
        <v>19.309999999999999</v>
      </c>
      <c r="V16">
        <v>19.29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130.84</v>
      </c>
      <c r="C17" s="75">
        <v>87.22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271.97000000000003</v>
      </c>
      <c r="K17">
        <v>101.23</v>
      </c>
      <c r="L17">
        <v>3.35</v>
      </c>
      <c r="M17">
        <v>7.88</v>
      </c>
      <c r="N17" s="135">
        <v>0</v>
      </c>
      <c r="O17" s="135">
        <v>0</v>
      </c>
      <c r="P17" s="135">
        <v>0</v>
      </c>
      <c r="Q17">
        <v>3.69</v>
      </c>
      <c r="R17">
        <v>0</v>
      </c>
      <c r="S17">
        <v>5.86</v>
      </c>
      <c r="T17">
        <v>57.11</v>
      </c>
      <c r="U17">
        <v>19.04</v>
      </c>
      <c r="V17">
        <v>19.02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130.84</v>
      </c>
      <c r="C18" s="75">
        <v>87.22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271.97000000000003</v>
      </c>
      <c r="K18">
        <v>101.23</v>
      </c>
      <c r="L18">
        <v>3.35</v>
      </c>
      <c r="M18">
        <v>7.77</v>
      </c>
      <c r="N18" s="135">
        <v>0</v>
      </c>
      <c r="O18" s="135">
        <v>0</v>
      </c>
      <c r="P18" s="135">
        <v>0</v>
      </c>
      <c r="Q18">
        <v>3.69</v>
      </c>
      <c r="R18">
        <v>0</v>
      </c>
      <c r="S18">
        <v>5.86</v>
      </c>
      <c r="T18">
        <v>56.5</v>
      </c>
      <c r="U18">
        <v>18.829999999999998</v>
      </c>
      <c r="V18">
        <v>18.84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130.84</v>
      </c>
      <c r="C19" s="75">
        <v>87.22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271.97000000000003</v>
      </c>
      <c r="K19">
        <v>101.23</v>
      </c>
      <c r="L19">
        <v>3.35</v>
      </c>
      <c r="M19">
        <v>7.53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5.76</v>
      </c>
      <c r="T19">
        <v>84.82</v>
      </c>
      <c r="U19">
        <v>28.27</v>
      </c>
      <c r="V19">
        <v>28.27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130.84</v>
      </c>
      <c r="C20" s="75">
        <v>87.22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271.97000000000003</v>
      </c>
      <c r="K20">
        <v>101.23</v>
      </c>
      <c r="L20">
        <v>3.35</v>
      </c>
      <c r="M20">
        <v>7.17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5.76</v>
      </c>
      <c r="T20">
        <v>82.85</v>
      </c>
      <c r="U20">
        <v>27.62</v>
      </c>
      <c r="V20">
        <v>27.6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130.84</v>
      </c>
      <c r="C21" s="75">
        <v>87.22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271.97000000000003</v>
      </c>
      <c r="K21">
        <v>101.23</v>
      </c>
      <c r="L21">
        <v>3.35</v>
      </c>
      <c r="M21">
        <v>16.87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5.76</v>
      </c>
      <c r="T21">
        <v>81.17</v>
      </c>
      <c r="U21">
        <v>27.06</v>
      </c>
      <c r="V21">
        <v>27.04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130.84</v>
      </c>
      <c r="C22" s="75">
        <v>87.22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271.97000000000003</v>
      </c>
      <c r="K22">
        <v>101.23</v>
      </c>
      <c r="L22">
        <v>3.35</v>
      </c>
      <c r="M22">
        <v>16.48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5.76</v>
      </c>
      <c r="T22">
        <v>79.319999999999993</v>
      </c>
      <c r="U22">
        <v>26.44</v>
      </c>
      <c r="V22">
        <v>26.43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130.84</v>
      </c>
      <c r="C23" s="75">
        <v>87.22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271.97000000000003</v>
      </c>
      <c r="K23">
        <v>101.23</v>
      </c>
      <c r="L23">
        <v>3.27</v>
      </c>
      <c r="M23">
        <v>15.84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5.68</v>
      </c>
      <c r="T23">
        <v>76.41</v>
      </c>
      <c r="U23">
        <v>25.47</v>
      </c>
      <c r="V23">
        <v>25.46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130.84</v>
      </c>
      <c r="C24" s="75">
        <v>87.22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271.97000000000003</v>
      </c>
      <c r="K24">
        <v>101.23</v>
      </c>
      <c r="L24">
        <v>3.27</v>
      </c>
      <c r="M24">
        <v>15.24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5.68</v>
      </c>
      <c r="T24">
        <v>75.599999999999994</v>
      </c>
      <c r="U24">
        <v>25.2</v>
      </c>
      <c r="V24">
        <v>25.2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130.84</v>
      </c>
      <c r="C25" s="75">
        <v>87.22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271.97000000000003</v>
      </c>
      <c r="K25">
        <v>101.23</v>
      </c>
      <c r="L25">
        <v>3.27</v>
      </c>
      <c r="M25">
        <v>14.79</v>
      </c>
      <c r="N25" s="135">
        <v>0</v>
      </c>
      <c r="O25" s="135">
        <v>0</v>
      </c>
      <c r="P25" s="135">
        <v>0</v>
      </c>
      <c r="Q25">
        <v>3.69</v>
      </c>
      <c r="R25">
        <v>0.26</v>
      </c>
      <c r="S25">
        <v>5.68</v>
      </c>
      <c r="T25">
        <v>61.33</v>
      </c>
      <c r="U25">
        <v>20.440000000000001</v>
      </c>
      <c r="V25">
        <v>20.45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130.84</v>
      </c>
      <c r="C26" s="75">
        <v>87.22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271.97000000000003</v>
      </c>
      <c r="K26">
        <v>101.23</v>
      </c>
      <c r="L26">
        <v>3.27</v>
      </c>
      <c r="M26">
        <v>19.25</v>
      </c>
      <c r="N26" s="135">
        <v>0</v>
      </c>
      <c r="O26" s="135">
        <v>0</v>
      </c>
      <c r="P26" s="135">
        <v>0</v>
      </c>
      <c r="Q26">
        <v>3.69</v>
      </c>
      <c r="R26">
        <v>2.5</v>
      </c>
      <c r="S26">
        <v>5.68</v>
      </c>
      <c r="T26">
        <v>59.67</v>
      </c>
      <c r="U26">
        <v>19.89</v>
      </c>
      <c r="V26">
        <v>19.88</v>
      </c>
      <c r="W26">
        <v>0</v>
      </c>
      <c r="X26">
        <v>0</v>
      </c>
      <c r="Y26">
        <v>0</v>
      </c>
      <c r="Z26">
        <v>0</v>
      </c>
      <c r="AA26">
        <v>0.24</v>
      </c>
      <c r="AB26">
        <v>0.12</v>
      </c>
    </row>
    <row r="27" spans="1:28">
      <c r="A27" t="s">
        <v>69</v>
      </c>
      <c r="B27" s="75">
        <v>130.84</v>
      </c>
      <c r="C27" s="75">
        <v>87.22</v>
      </c>
      <c r="D27" s="135">
        <f t="shared" si="0"/>
        <v>19.43</v>
      </c>
      <c r="E27" s="75"/>
      <c r="F27" s="78">
        <v>0.01</v>
      </c>
      <c r="G27" s="78">
        <v>0.01</v>
      </c>
      <c r="H27" s="78">
        <v>0.01</v>
      </c>
      <c r="I27">
        <v>116.47</v>
      </c>
      <c r="J27">
        <v>271.97000000000003</v>
      </c>
      <c r="K27">
        <v>101.23</v>
      </c>
      <c r="L27">
        <v>3.27</v>
      </c>
      <c r="M27">
        <v>18.63</v>
      </c>
      <c r="N27" s="135">
        <v>13.85</v>
      </c>
      <c r="O27" s="135">
        <v>4.62</v>
      </c>
      <c r="P27" s="135">
        <v>0.96</v>
      </c>
      <c r="Q27">
        <v>3.54</v>
      </c>
      <c r="R27">
        <v>6.09</v>
      </c>
      <c r="S27">
        <v>5.58</v>
      </c>
      <c r="T27">
        <v>58</v>
      </c>
      <c r="U27">
        <v>19.329999999999998</v>
      </c>
      <c r="V27">
        <v>19.34</v>
      </c>
      <c r="W27">
        <v>0.48</v>
      </c>
      <c r="X27">
        <v>0.1</v>
      </c>
      <c r="Y27">
        <v>0.06</v>
      </c>
      <c r="Z27">
        <v>0</v>
      </c>
      <c r="AA27">
        <v>1.02</v>
      </c>
      <c r="AB27">
        <v>0.51</v>
      </c>
    </row>
    <row r="28" spans="1:28">
      <c r="A28" t="s">
        <v>70</v>
      </c>
      <c r="B28" s="75">
        <v>130.84</v>
      </c>
      <c r="C28" s="75">
        <v>87.22</v>
      </c>
      <c r="D28" s="135">
        <f t="shared" si="0"/>
        <v>33.18</v>
      </c>
      <c r="E28" s="75"/>
      <c r="F28" s="78">
        <v>0.09</v>
      </c>
      <c r="G28" s="78">
        <v>0.09</v>
      </c>
      <c r="H28" s="78">
        <v>0.09</v>
      </c>
      <c r="I28">
        <v>116.47</v>
      </c>
      <c r="J28">
        <v>271.97000000000003</v>
      </c>
      <c r="K28">
        <v>101.23</v>
      </c>
      <c r="L28">
        <v>3.27</v>
      </c>
      <c r="M28">
        <v>17.989999999999998</v>
      </c>
      <c r="N28" s="135">
        <v>19.760000000000002</v>
      </c>
      <c r="O28" s="135">
        <v>7.8</v>
      </c>
      <c r="P28" s="135">
        <v>5.62</v>
      </c>
      <c r="Q28">
        <v>3.54</v>
      </c>
      <c r="R28">
        <v>10.42</v>
      </c>
      <c r="S28">
        <v>5.58</v>
      </c>
      <c r="T28">
        <v>56.34</v>
      </c>
      <c r="U28">
        <v>18.78</v>
      </c>
      <c r="V28">
        <v>18.77</v>
      </c>
      <c r="W28">
        <v>3.86</v>
      </c>
      <c r="X28">
        <v>0.77</v>
      </c>
      <c r="Y28">
        <v>0.99</v>
      </c>
      <c r="Z28">
        <v>0</v>
      </c>
      <c r="AA28">
        <v>2.2400000000000002</v>
      </c>
      <c r="AB28">
        <v>1.1200000000000001</v>
      </c>
    </row>
    <row r="29" spans="1:28">
      <c r="A29" t="s">
        <v>71</v>
      </c>
      <c r="B29" s="75">
        <v>130.84</v>
      </c>
      <c r="C29" s="75">
        <v>87.22</v>
      </c>
      <c r="D29" s="135">
        <f t="shared" si="0"/>
        <v>51.910000000000004</v>
      </c>
      <c r="E29" s="75"/>
      <c r="F29" s="78">
        <v>0.19</v>
      </c>
      <c r="G29" s="78">
        <v>0.19</v>
      </c>
      <c r="H29" s="78">
        <v>0.19</v>
      </c>
      <c r="I29">
        <v>116.47</v>
      </c>
      <c r="J29">
        <v>271.97000000000003</v>
      </c>
      <c r="K29">
        <v>101.23</v>
      </c>
      <c r="L29">
        <v>3.27</v>
      </c>
      <c r="M29">
        <v>17.600000000000001</v>
      </c>
      <c r="N29" s="135">
        <v>25.09</v>
      </c>
      <c r="O29" s="135">
        <v>14.26</v>
      </c>
      <c r="P29" s="135">
        <v>12.56</v>
      </c>
      <c r="Q29">
        <v>3.54</v>
      </c>
      <c r="R29">
        <v>16.170000000000002</v>
      </c>
      <c r="S29">
        <v>5.58</v>
      </c>
      <c r="T29">
        <v>54.67</v>
      </c>
      <c r="U29">
        <v>18.22</v>
      </c>
      <c r="V29">
        <v>18.23</v>
      </c>
      <c r="W29">
        <v>9.48</v>
      </c>
      <c r="X29">
        <v>1.9</v>
      </c>
      <c r="Y29">
        <v>2.56</v>
      </c>
      <c r="Z29">
        <v>0</v>
      </c>
      <c r="AA29">
        <v>4.18</v>
      </c>
      <c r="AB29">
        <v>2.09</v>
      </c>
    </row>
    <row r="30" spans="1:28">
      <c r="A30" t="s">
        <v>72</v>
      </c>
      <c r="B30" s="75">
        <v>130.84</v>
      </c>
      <c r="C30" s="75">
        <v>87.22</v>
      </c>
      <c r="D30" s="135">
        <f t="shared" si="0"/>
        <v>65</v>
      </c>
      <c r="E30" s="75"/>
      <c r="F30" s="78">
        <v>0.27</v>
      </c>
      <c r="G30" s="78">
        <v>0.27</v>
      </c>
      <c r="H30" s="78">
        <v>0.28000000000000003</v>
      </c>
      <c r="I30">
        <v>116.47</v>
      </c>
      <c r="J30">
        <v>271.97000000000003</v>
      </c>
      <c r="K30">
        <v>101.23</v>
      </c>
      <c r="L30">
        <v>3.27</v>
      </c>
      <c r="M30">
        <v>17.47</v>
      </c>
      <c r="N30" s="135">
        <v>21.66</v>
      </c>
      <c r="O30" s="135">
        <v>21.67</v>
      </c>
      <c r="P30" s="135">
        <v>21.67</v>
      </c>
      <c r="Q30">
        <v>3.54</v>
      </c>
      <c r="R30">
        <v>23.25</v>
      </c>
      <c r="S30">
        <v>5.58</v>
      </c>
      <c r="T30">
        <v>53.01</v>
      </c>
      <c r="U30">
        <v>17.670000000000002</v>
      </c>
      <c r="V30">
        <v>17.66</v>
      </c>
      <c r="W30">
        <v>16.22</v>
      </c>
      <c r="X30">
        <v>3.24</v>
      </c>
      <c r="Y30">
        <v>3.97</v>
      </c>
      <c r="Z30">
        <v>0</v>
      </c>
      <c r="AA30">
        <v>6.69</v>
      </c>
      <c r="AB30">
        <v>3.35</v>
      </c>
    </row>
    <row r="31" spans="1:28">
      <c r="A31" t="s">
        <v>73</v>
      </c>
      <c r="B31" s="75">
        <v>130.84</v>
      </c>
      <c r="C31" s="75">
        <v>87.22</v>
      </c>
      <c r="D31" s="135">
        <f t="shared" si="0"/>
        <v>74.800000000000011</v>
      </c>
      <c r="E31" s="75"/>
      <c r="F31" s="78">
        <v>1.04</v>
      </c>
      <c r="G31" s="78">
        <v>1.04</v>
      </c>
      <c r="H31" s="78">
        <v>1.07</v>
      </c>
      <c r="I31">
        <v>116.47</v>
      </c>
      <c r="J31">
        <v>271.97000000000003</v>
      </c>
      <c r="K31">
        <v>101.23</v>
      </c>
      <c r="L31">
        <v>3.11</v>
      </c>
      <c r="M31">
        <v>17.14</v>
      </c>
      <c r="N31" s="135">
        <v>24.94</v>
      </c>
      <c r="O31" s="135">
        <v>24.93</v>
      </c>
      <c r="P31" s="135">
        <v>24.93</v>
      </c>
      <c r="Q31">
        <v>3.54</v>
      </c>
      <c r="R31">
        <v>31.35</v>
      </c>
      <c r="S31">
        <v>5.48</v>
      </c>
      <c r="T31">
        <v>51.34</v>
      </c>
      <c r="U31">
        <v>17.11</v>
      </c>
      <c r="V31">
        <v>17.12</v>
      </c>
      <c r="W31">
        <v>24.6</v>
      </c>
      <c r="X31">
        <v>4.92</v>
      </c>
      <c r="Y31">
        <v>6.69</v>
      </c>
      <c r="Z31">
        <v>2.87</v>
      </c>
      <c r="AA31">
        <v>9.84</v>
      </c>
      <c r="AB31">
        <v>4.92</v>
      </c>
    </row>
    <row r="32" spans="1:28">
      <c r="A32" t="s">
        <v>74</v>
      </c>
      <c r="B32" s="75">
        <v>130.84</v>
      </c>
      <c r="C32" s="75">
        <v>87.22</v>
      </c>
      <c r="D32" s="135">
        <f t="shared" si="0"/>
        <v>79.949999999999989</v>
      </c>
      <c r="E32" s="75"/>
      <c r="F32" s="78">
        <v>1.87</v>
      </c>
      <c r="G32" s="78">
        <v>1.87</v>
      </c>
      <c r="H32" s="78">
        <v>1.91</v>
      </c>
      <c r="I32">
        <v>116.47</v>
      </c>
      <c r="J32">
        <v>271.97000000000003</v>
      </c>
      <c r="K32">
        <v>101.23</v>
      </c>
      <c r="L32">
        <v>3.11</v>
      </c>
      <c r="M32">
        <v>16.71</v>
      </c>
      <c r="N32" s="135">
        <v>26.65</v>
      </c>
      <c r="O32" s="135">
        <v>26.65</v>
      </c>
      <c r="P32" s="135">
        <v>26.65</v>
      </c>
      <c r="Q32">
        <v>3.54</v>
      </c>
      <c r="R32">
        <v>40</v>
      </c>
      <c r="S32">
        <v>5.48</v>
      </c>
      <c r="T32">
        <v>49.68</v>
      </c>
      <c r="U32">
        <v>16.559999999999999</v>
      </c>
      <c r="V32">
        <v>16.55</v>
      </c>
      <c r="W32">
        <v>34.72</v>
      </c>
      <c r="X32">
        <v>6.94</v>
      </c>
      <c r="Y32">
        <v>10.16</v>
      </c>
      <c r="Z32">
        <v>6.31</v>
      </c>
      <c r="AA32">
        <v>13.87</v>
      </c>
      <c r="AB32">
        <v>6.93</v>
      </c>
    </row>
    <row r="33" spans="1:28">
      <c r="A33" t="s">
        <v>75</v>
      </c>
      <c r="B33" s="75">
        <v>130.84</v>
      </c>
      <c r="C33" s="75">
        <v>87.22</v>
      </c>
      <c r="D33" s="135">
        <f t="shared" si="0"/>
        <v>79.949999999999989</v>
      </c>
      <c r="E33" s="75"/>
      <c r="F33" s="78">
        <v>2.67</v>
      </c>
      <c r="G33" s="78">
        <v>2.67</v>
      </c>
      <c r="H33" s="78">
        <v>2.73</v>
      </c>
      <c r="I33">
        <v>116.47</v>
      </c>
      <c r="J33">
        <v>271.97000000000003</v>
      </c>
      <c r="K33">
        <v>101.23</v>
      </c>
      <c r="L33">
        <v>3.11</v>
      </c>
      <c r="M33">
        <v>27.59</v>
      </c>
      <c r="N33" s="135">
        <v>26.65</v>
      </c>
      <c r="O33" s="135">
        <v>26.65</v>
      </c>
      <c r="P33" s="135">
        <v>26.65</v>
      </c>
      <c r="Q33">
        <v>3.54</v>
      </c>
      <c r="R33">
        <v>48.63</v>
      </c>
      <c r="S33">
        <v>5.48</v>
      </c>
      <c r="T33">
        <v>47.82</v>
      </c>
      <c r="U33">
        <v>15.94</v>
      </c>
      <c r="V33">
        <v>15.93</v>
      </c>
      <c r="W33">
        <v>47.78</v>
      </c>
      <c r="X33">
        <v>9.56</v>
      </c>
      <c r="Y33">
        <v>13.94</v>
      </c>
      <c r="Z33">
        <v>10.18</v>
      </c>
      <c r="AA33">
        <v>19.03</v>
      </c>
      <c r="AB33">
        <v>9.51</v>
      </c>
    </row>
    <row r="34" spans="1:28">
      <c r="A34" t="s">
        <v>76</v>
      </c>
      <c r="B34" s="75">
        <v>130.84</v>
      </c>
      <c r="C34" s="75">
        <v>87.22</v>
      </c>
      <c r="D34" s="135">
        <f t="shared" si="0"/>
        <v>79.949999999999989</v>
      </c>
      <c r="E34" s="75"/>
      <c r="F34" s="78">
        <v>3.75</v>
      </c>
      <c r="G34" s="78">
        <v>3.75</v>
      </c>
      <c r="H34" s="78">
        <v>3.85</v>
      </c>
      <c r="I34">
        <v>116.47</v>
      </c>
      <c r="J34">
        <v>271.97000000000003</v>
      </c>
      <c r="K34">
        <v>101.23</v>
      </c>
      <c r="L34">
        <v>3.11</v>
      </c>
      <c r="M34">
        <v>27.2</v>
      </c>
      <c r="N34" s="135">
        <v>26.65</v>
      </c>
      <c r="O34" s="135">
        <v>26.65</v>
      </c>
      <c r="P34" s="135">
        <v>26.65</v>
      </c>
      <c r="Q34">
        <v>3.54</v>
      </c>
      <c r="R34">
        <v>57.11</v>
      </c>
      <c r="S34">
        <v>5.48</v>
      </c>
      <c r="T34">
        <v>66.819999999999993</v>
      </c>
      <c r="U34">
        <v>22.27</v>
      </c>
      <c r="V34">
        <v>22.27</v>
      </c>
      <c r="W34">
        <v>63.62</v>
      </c>
      <c r="X34">
        <v>12.72</v>
      </c>
      <c r="Y34">
        <v>18.170000000000002</v>
      </c>
      <c r="Z34">
        <v>13.5</v>
      </c>
      <c r="AA34">
        <v>25.17</v>
      </c>
      <c r="AB34">
        <v>12.58</v>
      </c>
    </row>
    <row r="35" spans="1:28">
      <c r="A35" t="s">
        <v>77</v>
      </c>
      <c r="B35" s="75">
        <v>130.84</v>
      </c>
      <c r="C35" s="75">
        <v>87.22</v>
      </c>
      <c r="D35" s="135">
        <f t="shared" si="0"/>
        <v>80.449999999999989</v>
      </c>
      <c r="E35" s="75"/>
      <c r="F35" s="78">
        <v>4.8899999999999997</v>
      </c>
      <c r="G35" s="78">
        <v>4.8899999999999997</v>
      </c>
      <c r="H35" s="78">
        <v>5.0199999999999996</v>
      </c>
      <c r="I35">
        <v>85.64</v>
      </c>
      <c r="J35">
        <v>271.97000000000003</v>
      </c>
      <c r="K35">
        <v>101.23</v>
      </c>
      <c r="L35">
        <v>3.11</v>
      </c>
      <c r="M35">
        <v>26.84</v>
      </c>
      <c r="N35" s="135">
        <v>26.81</v>
      </c>
      <c r="O35" s="135">
        <v>26.82</v>
      </c>
      <c r="P35" s="135">
        <v>26.82</v>
      </c>
      <c r="Q35">
        <v>3.54</v>
      </c>
      <c r="R35">
        <v>65.38</v>
      </c>
      <c r="S35">
        <v>5.4</v>
      </c>
      <c r="T35">
        <v>62.33</v>
      </c>
      <c r="U35">
        <v>20.78</v>
      </c>
      <c r="V35">
        <v>20.77</v>
      </c>
      <c r="W35">
        <v>82.02</v>
      </c>
      <c r="X35">
        <v>16.399999999999999</v>
      </c>
      <c r="Y35">
        <v>23.65</v>
      </c>
      <c r="Z35">
        <v>17.38</v>
      </c>
      <c r="AA35">
        <v>31.77</v>
      </c>
      <c r="AB35">
        <v>15.88</v>
      </c>
    </row>
    <row r="36" spans="1:28">
      <c r="A36" t="s">
        <v>78</v>
      </c>
      <c r="B36" s="75">
        <v>130.84</v>
      </c>
      <c r="C36" s="75">
        <v>87.22</v>
      </c>
      <c r="D36" s="135">
        <f t="shared" si="0"/>
        <v>80.449999999999989</v>
      </c>
      <c r="E36" s="75"/>
      <c r="F36" s="78">
        <v>6.12</v>
      </c>
      <c r="G36" s="78">
        <v>6.12</v>
      </c>
      <c r="H36" s="78">
        <v>6.28</v>
      </c>
      <c r="I36">
        <v>59</v>
      </c>
      <c r="J36">
        <v>271.97000000000003</v>
      </c>
      <c r="K36">
        <v>101.23</v>
      </c>
      <c r="L36">
        <v>3.11</v>
      </c>
      <c r="M36">
        <v>26.47</v>
      </c>
      <c r="N36" s="135">
        <v>26.81</v>
      </c>
      <c r="O36" s="135">
        <v>26.82</v>
      </c>
      <c r="P36" s="135">
        <v>26.82</v>
      </c>
      <c r="Q36">
        <v>3.54</v>
      </c>
      <c r="R36">
        <v>73.94</v>
      </c>
      <c r="S36">
        <v>5.4</v>
      </c>
      <c r="T36">
        <v>56.85</v>
      </c>
      <c r="U36">
        <v>18.95</v>
      </c>
      <c r="V36">
        <v>18.940000000000001</v>
      </c>
      <c r="W36">
        <v>100.96</v>
      </c>
      <c r="X36">
        <v>20.190000000000001</v>
      </c>
      <c r="Y36">
        <v>27.85</v>
      </c>
      <c r="Z36">
        <v>20.77</v>
      </c>
      <c r="AA36">
        <v>38.46</v>
      </c>
      <c r="AB36">
        <v>19.23</v>
      </c>
    </row>
    <row r="37" spans="1:28">
      <c r="A37" t="s">
        <v>79</v>
      </c>
      <c r="B37" s="75">
        <v>130.84</v>
      </c>
      <c r="C37" s="75">
        <v>87.22</v>
      </c>
      <c r="D37" s="135">
        <f t="shared" si="0"/>
        <v>80.449999999999989</v>
      </c>
      <c r="E37" s="75"/>
      <c r="F37" s="78">
        <v>7.55</v>
      </c>
      <c r="G37" s="78">
        <v>7.55</v>
      </c>
      <c r="H37" s="78">
        <v>7.74</v>
      </c>
      <c r="I37">
        <v>59</v>
      </c>
      <c r="J37">
        <v>271.97000000000003</v>
      </c>
      <c r="K37">
        <v>101.23</v>
      </c>
      <c r="L37">
        <v>3.11</v>
      </c>
      <c r="M37">
        <v>25.82</v>
      </c>
      <c r="N37" s="135">
        <v>26.81</v>
      </c>
      <c r="O37" s="135">
        <v>26.82</v>
      </c>
      <c r="P37" s="135">
        <v>26.82</v>
      </c>
      <c r="Q37">
        <v>3.54</v>
      </c>
      <c r="R37">
        <v>82.77</v>
      </c>
      <c r="S37">
        <v>5.4</v>
      </c>
      <c r="T37">
        <v>51.36</v>
      </c>
      <c r="U37">
        <v>17.12</v>
      </c>
      <c r="V37">
        <v>17.12</v>
      </c>
      <c r="W37">
        <v>117.3</v>
      </c>
      <c r="X37">
        <v>23.46</v>
      </c>
      <c r="Y37">
        <v>32.700000000000003</v>
      </c>
      <c r="Z37">
        <v>23.86</v>
      </c>
      <c r="AA37">
        <v>48</v>
      </c>
      <c r="AB37">
        <v>24</v>
      </c>
    </row>
    <row r="38" spans="1:28">
      <c r="A38" t="s">
        <v>80</v>
      </c>
      <c r="B38" s="75">
        <v>130.84</v>
      </c>
      <c r="C38" s="75">
        <v>87.22</v>
      </c>
      <c r="D38" s="135">
        <f t="shared" si="0"/>
        <v>80.449999999999989</v>
      </c>
      <c r="E38" s="75"/>
      <c r="F38" s="78">
        <v>8.58</v>
      </c>
      <c r="G38" s="78">
        <v>8.58</v>
      </c>
      <c r="H38" s="78">
        <v>8.7899999999999991</v>
      </c>
      <c r="I38">
        <v>59</v>
      </c>
      <c r="J38">
        <v>271.97000000000003</v>
      </c>
      <c r="K38">
        <v>101.23</v>
      </c>
      <c r="L38">
        <v>3.11</v>
      </c>
      <c r="M38">
        <v>25.3</v>
      </c>
      <c r="N38" s="135">
        <v>26.81</v>
      </c>
      <c r="O38" s="135">
        <v>26.82</v>
      </c>
      <c r="P38" s="135">
        <v>26.82</v>
      </c>
      <c r="Q38">
        <v>3.54</v>
      </c>
      <c r="R38">
        <v>91.07</v>
      </c>
      <c r="S38">
        <v>5.4</v>
      </c>
      <c r="T38">
        <v>46.88</v>
      </c>
      <c r="U38">
        <v>15.63</v>
      </c>
      <c r="V38">
        <v>15.61</v>
      </c>
      <c r="W38">
        <v>132.71</v>
      </c>
      <c r="X38">
        <v>26.54</v>
      </c>
      <c r="Y38">
        <v>38.75</v>
      </c>
      <c r="Z38">
        <v>26.51</v>
      </c>
      <c r="AA38">
        <v>54.67</v>
      </c>
      <c r="AB38">
        <v>27.33</v>
      </c>
    </row>
    <row r="39" spans="1:28">
      <c r="A39" t="s">
        <v>81</v>
      </c>
      <c r="B39" s="75">
        <v>130.84</v>
      </c>
      <c r="C39" s="75">
        <v>87.22</v>
      </c>
      <c r="D39" s="135">
        <f t="shared" si="0"/>
        <v>80.449999999999989</v>
      </c>
      <c r="E39" s="75"/>
      <c r="F39" s="78">
        <v>9.44</v>
      </c>
      <c r="G39" s="78">
        <v>9.44</v>
      </c>
      <c r="H39" s="78">
        <v>9.67</v>
      </c>
      <c r="I39">
        <v>59</v>
      </c>
      <c r="J39">
        <v>271.97000000000003</v>
      </c>
      <c r="K39">
        <v>101.23</v>
      </c>
      <c r="L39">
        <v>3.11</v>
      </c>
      <c r="M39">
        <v>24.74</v>
      </c>
      <c r="N39" s="135">
        <v>26.81</v>
      </c>
      <c r="O39" s="135">
        <v>26.82</v>
      </c>
      <c r="P39" s="135">
        <v>26.82</v>
      </c>
      <c r="Q39">
        <v>3.46</v>
      </c>
      <c r="R39">
        <v>99.02</v>
      </c>
      <c r="S39">
        <v>5.4</v>
      </c>
      <c r="T39">
        <v>42.39</v>
      </c>
      <c r="U39">
        <v>14.13</v>
      </c>
      <c r="V39">
        <v>14.13</v>
      </c>
      <c r="W39">
        <v>146.44999999999999</v>
      </c>
      <c r="X39">
        <v>29.29</v>
      </c>
      <c r="Y39">
        <v>43.12</v>
      </c>
      <c r="Z39">
        <v>29.76</v>
      </c>
      <c r="AA39">
        <v>61.34</v>
      </c>
      <c r="AB39">
        <v>30.66</v>
      </c>
    </row>
    <row r="40" spans="1:28">
      <c r="A40" t="s">
        <v>82</v>
      </c>
      <c r="B40" s="75">
        <v>130.84</v>
      </c>
      <c r="C40" s="75">
        <v>87.22</v>
      </c>
      <c r="D40" s="135">
        <f t="shared" si="0"/>
        <v>80.449999999999989</v>
      </c>
      <c r="E40" s="75"/>
      <c r="F40" s="78">
        <v>10.29</v>
      </c>
      <c r="G40" s="78">
        <v>10.29</v>
      </c>
      <c r="H40" s="78">
        <v>10.55</v>
      </c>
      <c r="I40">
        <v>59</v>
      </c>
      <c r="J40">
        <v>271.97000000000003</v>
      </c>
      <c r="K40">
        <v>101.23</v>
      </c>
      <c r="L40">
        <v>3.11</v>
      </c>
      <c r="M40">
        <v>16.04</v>
      </c>
      <c r="N40" s="135">
        <v>26.81</v>
      </c>
      <c r="O40" s="135">
        <v>26.82</v>
      </c>
      <c r="P40" s="135">
        <v>26.82</v>
      </c>
      <c r="Q40">
        <v>3.46</v>
      </c>
      <c r="R40">
        <v>106.33</v>
      </c>
      <c r="S40">
        <v>5.4</v>
      </c>
      <c r="T40">
        <v>41.32</v>
      </c>
      <c r="U40">
        <v>13.77</v>
      </c>
      <c r="V40">
        <v>13.77</v>
      </c>
      <c r="W40">
        <v>161.52000000000001</v>
      </c>
      <c r="X40">
        <v>32.299999999999997</v>
      </c>
      <c r="Y40">
        <v>47.2</v>
      </c>
      <c r="Z40">
        <v>32.24</v>
      </c>
      <c r="AA40">
        <v>67.34</v>
      </c>
      <c r="AB40">
        <v>33.659999999999997</v>
      </c>
    </row>
    <row r="41" spans="1:28">
      <c r="A41" t="s">
        <v>83</v>
      </c>
      <c r="B41" s="75">
        <v>130.84</v>
      </c>
      <c r="C41" s="75">
        <v>87.22</v>
      </c>
      <c r="D41" s="135">
        <f t="shared" si="0"/>
        <v>80.449999999999989</v>
      </c>
      <c r="E41" s="75"/>
      <c r="F41" s="78">
        <v>11.03</v>
      </c>
      <c r="G41" s="78">
        <v>11.03</v>
      </c>
      <c r="H41" s="78">
        <v>11.31</v>
      </c>
      <c r="I41">
        <v>59</v>
      </c>
      <c r="J41">
        <v>271.97000000000003</v>
      </c>
      <c r="K41">
        <v>101.23</v>
      </c>
      <c r="L41">
        <v>3.11</v>
      </c>
      <c r="M41">
        <v>15.99</v>
      </c>
      <c r="N41" s="135">
        <v>26.81</v>
      </c>
      <c r="O41" s="135">
        <v>26.82</v>
      </c>
      <c r="P41" s="135">
        <v>26.82</v>
      </c>
      <c r="Q41">
        <v>3.46</v>
      </c>
      <c r="R41">
        <v>112.32</v>
      </c>
      <c r="S41">
        <v>5.4</v>
      </c>
      <c r="T41">
        <v>40.11</v>
      </c>
      <c r="U41">
        <v>13.37</v>
      </c>
      <c r="V41">
        <v>13.37</v>
      </c>
      <c r="W41">
        <v>175.33</v>
      </c>
      <c r="X41">
        <v>35.06</v>
      </c>
      <c r="Y41">
        <v>51.18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130.84</v>
      </c>
      <c r="C42" s="75">
        <v>87.22</v>
      </c>
      <c r="D42" s="135">
        <f t="shared" si="0"/>
        <v>80.449999999999989</v>
      </c>
      <c r="E42" s="75"/>
      <c r="F42" s="78">
        <v>11.73</v>
      </c>
      <c r="G42" s="78">
        <v>11.73</v>
      </c>
      <c r="H42" s="78">
        <v>12.03</v>
      </c>
      <c r="I42">
        <v>59</v>
      </c>
      <c r="J42">
        <v>271.97000000000003</v>
      </c>
      <c r="K42">
        <v>101.23</v>
      </c>
      <c r="L42">
        <v>3.11</v>
      </c>
      <c r="M42">
        <v>16</v>
      </c>
      <c r="N42" s="135">
        <v>26.81</v>
      </c>
      <c r="O42" s="135">
        <v>26.82</v>
      </c>
      <c r="P42" s="135">
        <v>26.82</v>
      </c>
      <c r="Q42">
        <v>3.46</v>
      </c>
      <c r="R42">
        <v>117.58</v>
      </c>
      <c r="S42">
        <v>5.4</v>
      </c>
      <c r="T42">
        <v>40.1</v>
      </c>
      <c r="U42">
        <v>13.37</v>
      </c>
      <c r="V42">
        <v>13.35</v>
      </c>
      <c r="W42">
        <v>188.53</v>
      </c>
      <c r="X42">
        <v>37.71</v>
      </c>
      <c r="Y42">
        <v>54.8</v>
      </c>
      <c r="Z42">
        <v>36.46</v>
      </c>
      <c r="AA42">
        <v>78.67</v>
      </c>
      <c r="AB42">
        <v>39.33</v>
      </c>
    </row>
    <row r="43" spans="1:28">
      <c r="A43" t="s">
        <v>85</v>
      </c>
      <c r="B43" s="75">
        <v>130.84</v>
      </c>
      <c r="C43" s="75">
        <v>87.22</v>
      </c>
      <c r="D43" s="135">
        <f t="shared" si="0"/>
        <v>80.449999999999989</v>
      </c>
      <c r="E43" s="75"/>
      <c r="F43" s="78">
        <v>12.34</v>
      </c>
      <c r="G43" s="78">
        <v>12.34</v>
      </c>
      <c r="H43" s="78">
        <v>12.65</v>
      </c>
      <c r="I43">
        <v>59</v>
      </c>
      <c r="J43">
        <v>271.97000000000003</v>
      </c>
      <c r="K43">
        <v>101.23</v>
      </c>
      <c r="L43">
        <v>3.11</v>
      </c>
      <c r="M43">
        <v>15.42</v>
      </c>
      <c r="N43" s="135">
        <v>26.81</v>
      </c>
      <c r="O43" s="135">
        <v>26.82</v>
      </c>
      <c r="P43" s="135">
        <v>26.82</v>
      </c>
      <c r="Q43">
        <v>3.46</v>
      </c>
      <c r="R43">
        <v>121.93</v>
      </c>
      <c r="S43">
        <v>5.3</v>
      </c>
      <c r="T43">
        <v>40.020000000000003</v>
      </c>
      <c r="U43">
        <v>13.34</v>
      </c>
      <c r="V43">
        <v>13.34</v>
      </c>
      <c r="W43">
        <v>200.65</v>
      </c>
      <c r="X43">
        <v>40.130000000000003</v>
      </c>
      <c r="Y43">
        <v>58.15</v>
      </c>
      <c r="Z43">
        <v>38.450000000000003</v>
      </c>
      <c r="AA43">
        <v>80</v>
      </c>
      <c r="AB43">
        <v>40</v>
      </c>
    </row>
    <row r="44" spans="1:28">
      <c r="A44" t="s">
        <v>86</v>
      </c>
      <c r="B44" s="75">
        <v>130.84</v>
      </c>
      <c r="C44" s="75">
        <v>87.22</v>
      </c>
      <c r="D44" s="135">
        <f t="shared" si="0"/>
        <v>80.449999999999989</v>
      </c>
      <c r="E44" s="75"/>
      <c r="F44" s="78">
        <v>12.85</v>
      </c>
      <c r="G44" s="78">
        <v>12.85</v>
      </c>
      <c r="H44" s="78">
        <v>13.17</v>
      </c>
      <c r="I44">
        <v>59</v>
      </c>
      <c r="J44">
        <v>271.97000000000003</v>
      </c>
      <c r="K44">
        <v>101.23</v>
      </c>
      <c r="L44">
        <v>3.11</v>
      </c>
      <c r="M44">
        <v>15.56</v>
      </c>
      <c r="N44" s="135">
        <v>26.81</v>
      </c>
      <c r="O44" s="135">
        <v>26.82</v>
      </c>
      <c r="P44" s="135">
        <v>26.82</v>
      </c>
      <c r="Q44">
        <v>3.46</v>
      </c>
      <c r="R44">
        <v>125.94</v>
      </c>
      <c r="S44">
        <v>5.3</v>
      </c>
      <c r="T44">
        <v>40.21</v>
      </c>
      <c r="U44">
        <v>13.4</v>
      </c>
      <c r="V44">
        <v>13.41</v>
      </c>
      <c r="W44">
        <v>211.88</v>
      </c>
      <c r="X44">
        <v>42.38</v>
      </c>
      <c r="Y44">
        <v>63.69</v>
      </c>
      <c r="Z44">
        <v>40.22</v>
      </c>
      <c r="AA44">
        <v>84</v>
      </c>
      <c r="AB44">
        <v>42</v>
      </c>
    </row>
    <row r="45" spans="1:28">
      <c r="A45" t="s">
        <v>87</v>
      </c>
      <c r="B45" s="75">
        <v>130.84</v>
      </c>
      <c r="C45" s="75">
        <v>87.22</v>
      </c>
      <c r="D45" s="135">
        <f t="shared" si="0"/>
        <v>80.449999999999989</v>
      </c>
      <c r="E45" s="75"/>
      <c r="F45" s="78">
        <v>13.33</v>
      </c>
      <c r="G45" s="78">
        <v>13.33</v>
      </c>
      <c r="H45" s="78">
        <v>13.66</v>
      </c>
      <c r="I45">
        <v>59</v>
      </c>
      <c r="J45">
        <v>271.97000000000003</v>
      </c>
      <c r="K45">
        <v>101.23</v>
      </c>
      <c r="L45">
        <v>3.11</v>
      </c>
      <c r="M45">
        <v>15.7</v>
      </c>
      <c r="N45" s="135">
        <v>26.81</v>
      </c>
      <c r="O45" s="135">
        <v>26.82</v>
      </c>
      <c r="P45" s="135">
        <v>26.82</v>
      </c>
      <c r="Q45">
        <v>3.46</v>
      </c>
      <c r="R45">
        <v>130.66999999999999</v>
      </c>
      <c r="S45">
        <v>5.3</v>
      </c>
      <c r="T45">
        <v>39.869999999999997</v>
      </c>
      <c r="U45">
        <v>13.29</v>
      </c>
      <c r="V45">
        <v>13.29</v>
      </c>
      <c r="W45">
        <v>220.48</v>
      </c>
      <c r="X45">
        <v>44.09</v>
      </c>
      <c r="Y45">
        <v>66.400000000000006</v>
      </c>
      <c r="Z45">
        <v>41.85</v>
      </c>
      <c r="AA45">
        <v>86.67</v>
      </c>
      <c r="AB45">
        <v>43.33</v>
      </c>
    </row>
    <row r="46" spans="1:28">
      <c r="A46" t="s">
        <v>88</v>
      </c>
      <c r="B46" s="75">
        <v>130.84</v>
      </c>
      <c r="C46" s="75">
        <v>87.22</v>
      </c>
      <c r="D46" s="135">
        <f t="shared" si="0"/>
        <v>80.449999999999989</v>
      </c>
      <c r="E46" s="75"/>
      <c r="F46" s="78">
        <v>13.85</v>
      </c>
      <c r="G46" s="78">
        <v>13.85</v>
      </c>
      <c r="H46" s="78">
        <v>14.19</v>
      </c>
      <c r="I46">
        <v>85.64</v>
      </c>
      <c r="J46">
        <v>271.97000000000003</v>
      </c>
      <c r="K46">
        <v>101.23</v>
      </c>
      <c r="L46">
        <v>3.11</v>
      </c>
      <c r="M46">
        <v>24.35</v>
      </c>
      <c r="N46" s="135">
        <v>26.81</v>
      </c>
      <c r="O46" s="135">
        <v>26.82</v>
      </c>
      <c r="P46" s="135">
        <v>26.82</v>
      </c>
      <c r="Q46">
        <v>3.46</v>
      </c>
      <c r="R46">
        <v>134.16999999999999</v>
      </c>
      <c r="S46">
        <v>5.3</v>
      </c>
      <c r="T46">
        <v>39.78</v>
      </c>
      <c r="U46">
        <v>13.26</v>
      </c>
      <c r="V46">
        <v>13.25</v>
      </c>
      <c r="W46">
        <v>225.38</v>
      </c>
      <c r="X46">
        <v>45.08</v>
      </c>
      <c r="Y46">
        <v>68.81</v>
      </c>
      <c r="Z46">
        <v>43.31</v>
      </c>
      <c r="AA46">
        <v>87.34</v>
      </c>
      <c r="AB46">
        <v>43.66</v>
      </c>
    </row>
    <row r="47" spans="1:28">
      <c r="A47" t="s">
        <v>89</v>
      </c>
      <c r="B47" s="75">
        <v>130.84</v>
      </c>
      <c r="C47" s="75">
        <v>87.22</v>
      </c>
      <c r="D47" s="135">
        <f t="shared" si="0"/>
        <v>80.449999999999989</v>
      </c>
      <c r="E47" s="75"/>
      <c r="F47" s="78">
        <v>14.29</v>
      </c>
      <c r="G47" s="78">
        <v>14.29</v>
      </c>
      <c r="H47" s="78">
        <v>14.65</v>
      </c>
      <c r="I47">
        <v>116.47</v>
      </c>
      <c r="J47">
        <v>271.97000000000003</v>
      </c>
      <c r="K47">
        <v>101.23</v>
      </c>
      <c r="L47">
        <v>3.11</v>
      </c>
      <c r="M47">
        <v>23.6</v>
      </c>
      <c r="N47" s="135">
        <v>26.81</v>
      </c>
      <c r="O47" s="135">
        <v>26.82</v>
      </c>
      <c r="P47" s="135">
        <v>26.82</v>
      </c>
      <c r="Q47">
        <v>3.46</v>
      </c>
      <c r="R47">
        <v>135.63</v>
      </c>
      <c r="S47">
        <v>5.3</v>
      </c>
      <c r="T47">
        <v>45.31</v>
      </c>
      <c r="U47">
        <v>15.1</v>
      </c>
      <c r="V47">
        <v>15.1</v>
      </c>
      <c r="W47">
        <v>227.45</v>
      </c>
      <c r="X47">
        <v>45.49</v>
      </c>
      <c r="Y47">
        <v>70.73</v>
      </c>
      <c r="Z47">
        <v>44.46</v>
      </c>
      <c r="AA47">
        <v>88.67</v>
      </c>
      <c r="AB47">
        <v>44.33</v>
      </c>
    </row>
    <row r="48" spans="1:28">
      <c r="A48" t="s">
        <v>90</v>
      </c>
      <c r="B48" s="75">
        <v>130.84</v>
      </c>
      <c r="C48" s="75">
        <v>87.22</v>
      </c>
      <c r="D48" s="135">
        <f t="shared" si="0"/>
        <v>80.449999999999989</v>
      </c>
      <c r="E48" s="75"/>
      <c r="F48" s="78">
        <v>14.55</v>
      </c>
      <c r="G48" s="78">
        <v>14.55</v>
      </c>
      <c r="H48" s="78">
        <v>14.92</v>
      </c>
      <c r="I48">
        <v>116.47</v>
      </c>
      <c r="J48">
        <v>271.97000000000003</v>
      </c>
      <c r="K48">
        <v>101.23</v>
      </c>
      <c r="L48">
        <v>3.11</v>
      </c>
      <c r="M48">
        <v>22.78</v>
      </c>
      <c r="N48" s="135">
        <v>26.81</v>
      </c>
      <c r="O48" s="135">
        <v>26.82</v>
      </c>
      <c r="P48" s="135">
        <v>26.82</v>
      </c>
      <c r="Q48">
        <v>3.46</v>
      </c>
      <c r="R48">
        <v>134.33000000000001</v>
      </c>
      <c r="S48">
        <v>5.3</v>
      </c>
      <c r="T48">
        <v>44.71</v>
      </c>
      <c r="U48">
        <v>14.9</v>
      </c>
      <c r="V48">
        <v>14.9</v>
      </c>
      <c r="W48">
        <v>228.15</v>
      </c>
      <c r="X48">
        <v>45.63</v>
      </c>
      <c r="Y48">
        <v>71.91</v>
      </c>
      <c r="Z48">
        <v>45.04</v>
      </c>
      <c r="AA48">
        <v>89.34</v>
      </c>
      <c r="AB48">
        <v>44.66</v>
      </c>
    </row>
    <row r="49" spans="1:28">
      <c r="A49" t="s">
        <v>91</v>
      </c>
      <c r="B49" s="75">
        <v>130.84</v>
      </c>
      <c r="C49" s="75">
        <v>87.22</v>
      </c>
      <c r="D49" s="135">
        <f t="shared" si="0"/>
        <v>80.449999999999989</v>
      </c>
      <c r="E49" s="75"/>
      <c r="F49" s="78">
        <v>14.8</v>
      </c>
      <c r="G49" s="78">
        <v>14.8</v>
      </c>
      <c r="H49" s="78">
        <v>15.17</v>
      </c>
      <c r="I49">
        <v>59</v>
      </c>
      <c r="J49">
        <v>271.97000000000003</v>
      </c>
      <c r="K49">
        <v>101.23</v>
      </c>
      <c r="L49">
        <v>3.11</v>
      </c>
      <c r="M49">
        <v>21.64</v>
      </c>
      <c r="N49" s="135">
        <v>26.81</v>
      </c>
      <c r="O49" s="135">
        <v>26.82</v>
      </c>
      <c r="P49" s="135">
        <v>26.82</v>
      </c>
      <c r="Q49">
        <v>3.46</v>
      </c>
      <c r="R49">
        <v>131.37</v>
      </c>
      <c r="S49">
        <v>5.3</v>
      </c>
      <c r="T49">
        <v>46.06</v>
      </c>
      <c r="U49">
        <v>15.35</v>
      </c>
      <c r="V49">
        <v>15.36</v>
      </c>
      <c r="W49">
        <v>228.66</v>
      </c>
      <c r="X49">
        <v>45.73</v>
      </c>
      <c r="Y49">
        <v>72.38</v>
      </c>
      <c r="Z49">
        <v>46.64</v>
      </c>
      <c r="AA49">
        <v>96.67</v>
      </c>
      <c r="AB49">
        <v>48.33</v>
      </c>
    </row>
    <row r="50" spans="1:28">
      <c r="A50" t="s">
        <v>92</v>
      </c>
      <c r="B50" s="75">
        <v>130.84</v>
      </c>
      <c r="C50" s="75">
        <v>87.22</v>
      </c>
      <c r="D50" s="135">
        <f t="shared" si="0"/>
        <v>80.449999999999989</v>
      </c>
      <c r="E50" s="75"/>
      <c r="F50" s="78">
        <v>15.08</v>
      </c>
      <c r="G50" s="78">
        <v>15.08</v>
      </c>
      <c r="H50" s="78">
        <v>15.46</v>
      </c>
      <c r="I50">
        <v>59</v>
      </c>
      <c r="J50">
        <v>271.97000000000003</v>
      </c>
      <c r="K50">
        <v>101.23</v>
      </c>
      <c r="L50">
        <v>3.11</v>
      </c>
      <c r="M50">
        <v>20.36</v>
      </c>
      <c r="N50" s="135">
        <v>26.81</v>
      </c>
      <c r="O50" s="135">
        <v>26.82</v>
      </c>
      <c r="P50" s="135">
        <v>26.82</v>
      </c>
      <c r="Q50">
        <v>3.46</v>
      </c>
      <c r="R50">
        <v>130.19</v>
      </c>
      <c r="S50">
        <v>5.3</v>
      </c>
      <c r="T50">
        <v>47.72</v>
      </c>
      <c r="U50">
        <v>15.91</v>
      </c>
      <c r="V50">
        <v>15.9</v>
      </c>
      <c r="W50">
        <v>235.46</v>
      </c>
      <c r="X50">
        <v>47.09</v>
      </c>
      <c r="Y50">
        <v>72.58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130.84</v>
      </c>
      <c r="C51" s="75">
        <v>87.22</v>
      </c>
      <c r="D51" s="135">
        <f t="shared" si="0"/>
        <v>80.449999999999989</v>
      </c>
      <c r="E51" s="75"/>
      <c r="F51" s="78">
        <v>15.1</v>
      </c>
      <c r="G51" s="78">
        <v>15.1</v>
      </c>
      <c r="H51" s="78">
        <v>15.48</v>
      </c>
      <c r="I51">
        <v>59</v>
      </c>
      <c r="J51">
        <v>271.97000000000003</v>
      </c>
      <c r="K51">
        <v>101.23</v>
      </c>
      <c r="L51">
        <v>3.27</v>
      </c>
      <c r="M51">
        <v>19.079999999999998</v>
      </c>
      <c r="N51" s="135">
        <v>26.81</v>
      </c>
      <c r="O51" s="135">
        <v>26.82</v>
      </c>
      <c r="P51" s="135">
        <v>26.82</v>
      </c>
      <c r="Q51">
        <v>3.46</v>
      </c>
      <c r="R51">
        <v>132.05000000000001</v>
      </c>
      <c r="S51">
        <v>5.3</v>
      </c>
      <c r="T51">
        <v>49.93</v>
      </c>
      <c r="U51">
        <v>16.64</v>
      </c>
      <c r="V51">
        <v>16.649999999999999</v>
      </c>
      <c r="W51">
        <v>235.33</v>
      </c>
      <c r="X51">
        <v>47.06</v>
      </c>
      <c r="Y51">
        <v>72.86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130.84</v>
      </c>
      <c r="C52" s="75">
        <v>87.22</v>
      </c>
      <c r="D52" s="135">
        <f t="shared" si="0"/>
        <v>80.449999999999989</v>
      </c>
      <c r="E52" s="75"/>
      <c r="F52" s="78">
        <v>15.22</v>
      </c>
      <c r="G52" s="78">
        <v>15.22</v>
      </c>
      <c r="H52" s="78">
        <v>15.6</v>
      </c>
      <c r="I52">
        <v>59</v>
      </c>
      <c r="J52">
        <v>271.97000000000003</v>
      </c>
      <c r="K52">
        <v>101.23</v>
      </c>
      <c r="L52">
        <v>3.27</v>
      </c>
      <c r="M52">
        <v>23.32</v>
      </c>
      <c r="N52" s="135">
        <v>26.81</v>
      </c>
      <c r="O52" s="135">
        <v>26.82</v>
      </c>
      <c r="P52" s="135">
        <v>26.82</v>
      </c>
      <c r="Q52">
        <v>3.46</v>
      </c>
      <c r="R52">
        <v>127.29</v>
      </c>
      <c r="S52">
        <v>5.21</v>
      </c>
      <c r="T52">
        <v>50</v>
      </c>
      <c r="U52">
        <v>16.670000000000002</v>
      </c>
      <c r="V52">
        <v>16.66</v>
      </c>
      <c r="W52">
        <v>235.32</v>
      </c>
      <c r="X52">
        <v>47.06</v>
      </c>
      <c r="Y52">
        <v>72.62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130.84</v>
      </c>
      <c r="C53" s="75">
        <v>87.22</v>
      </c>
      <c r="D53" s="135">
        <f t="shared" si="0"/>
        <v>80.449999999999989</v>
      </c>
      <c r="E53" s="75"/>
      <c r="F53" s="78">
        <v>15.26</v>
      </c>
      <c r="G53" s="78">
        <v>15.26</v>
      </c>
      <c r="H53" s="78">
        <v>15.63</v>
      </c>
      <c r="I53">
        <v>59</v>
      </c>
      <c r="J53">
        <v>271.97000000000003</v>
      </c>
      <c r="K53">
        <v>101.23</v>
      </c>
      <c r="L53">
        <v>3.27</v>
      </c>
      <c r="M53">
        <v>21.11</v>
      </c>
      <c r="N53" s="135">
        <v>26.81</v>
      </c>
      <c r="O53" s="135">
        <v>26.82</v>
      </c>
      <c r="P53" s="135">
        <v>26.82</v>
      </c>
      <c r="Q53">
        <v>3.46</v>
      </c>
      <c r="R53">
        <v>126.26</v>
      </c>
      <c r="S53">
        <v>5.21</v>
      </c>
      <c r="T53">
        <v>69.67</v>
      </c>
      <c r="U53">
        <v>23.22</v>
      </c>
      <c r="V53">
        <v>23.23</v>
      </c>
      <c r="W53">
        <v>235.27</v>
      </c>
      <c r="X53">
        <v>47.05</v>
      </c>
      <c r="Y53">
        <v>72.38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130.84</v>
      </c>
      <c r="C54" s="75">
        <v>87.22</v>
      </c>
      <c r="D54" s="135">
        <f t="shared" si="0"/>
        <v>80.449999999999989</v>
      </c>
      <c r="E54" s="75"/>
      <c r="F54" s="78">
        <v>15.32</v>
      </c>
      <c r="G54" s="78">
        <v>15.32</v>
      </c>
      <c r="H54" s="78">
        <v>15.69</v>
      </c>
      <c r="I54">
        <v>59</v>
      </c>
      <c r="J54">
        <v>271.97000000000003</v>
      </c>
      <c r="K54">
        <v>101.23</v>
      </c>
      <c r="L54">
        <v>3.27</v>
      </c>
      <c r="M54">
        <v>19.440000000000001</v>
      </c>
      <c r="N54" s="135">
        <v>26.81</v>
      </c>
      <c r="O54" s="135">
        <v>26.82</v>
      </c>
      <c r="P54" s="135">
        <v>26.82</v>
      </c>
      <c r="Q54">
        <v>3.46</v>
      </c>
      <c r="R54">
        <v>125.35</v>
      </c>
      <c r="S54">
        <v>5.21</v>
      </c>
      <c r="T54">
        <v>71.680000000000007</v>
      </c>
      <c r="U54">
        <v>23.89</v>
      </c>
      <c r="V54">
        <v>23.9</v>
      </c>
      <c r="W54">
        <v>235.28</v>
      </c>
      <c r="X54">
        <v>47.06</v>
      </c>
      <c r="Y54">
        <v>72.53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130.84</v>
      </c>
      <c r="C55" s="75">
        <v>87.22</v>
      </c>
      <c r="D55" s="135">
        <f t="shared" si="0"/>
        <v>80.449999999999989</v>
      </c>
      <c r="E55" s="75"/>
      <c r="F55" s="78">
        <v>15.16</v>
      </c>
      <c r="G55" s="78">
        <v>15.16</v>
      </c>
      <c r="H55" s="78">
        <v>15.54</v>
      </c>
      <c r="I55">
        <v>59</v>
      </c>
      <c r="J55">
        <v>271.97000000000003</v>
      </c>
      <c r="K55">
        <v>101.23</v>
      </c>
      <c r="L55">
        <v>3.42</v>
      </c>
      <c r="M55">
        <v>18.86</v>
      </c>
      <c r="N55" s="135">
        <v>26.81</v>
      </c>
      <c r="O55" s="135">
        <v>26.82</v>
      </c>
      <c r="P55" s="135">
        <v>26.82</v>
      </c>
      <c r="Q55">
        <v>3.54</v>
      </c>
      <c r="R55">
        <v>124.98</v>
      </c>
      <c r="S55">
        <v>5.21</v>
      </c>
      <c r="T55">
        <v>73.94</v>
      </c>
      <c r="U55">
        <v>24.65</v>
      </c>
      <c r="V55">
        <v>24.64</v>
      </c>
      <c r="W55">
        <v>235.28</v>
      </c>
      <c r="X55">
        <v>47.05</v>
      </c>
      <c r="Y55">
        <v>71.95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130.84</v>
      </c>
      <c r="C56" s="75">
        <v>87.22</v>
      </c>
      <c r="D56" s="135">
        <f t="shared" si="0"/>
        <v>80.449999999999989</v>
      </c>
      <c r="E56" s="75"/>
      <c r="F56" s="78">
        <v>14.92</v>
      </c>
      <c r="G56" s="78">
        <v>14.92</v>
      </c>
      <c r="H56" s="78">
        <v>15.29</v>
      </c>
      <c r="I56">
        <v>59</v>
      </c>
      <c r="J56">
        <v>271.97000000000003</v>
      </c>
      <c r="K56">
        <v>101.23</v>
      </c>
      <c r="L56">
        <v>3.42</v>
      </c>
      <c r="M56">
        <v>18.239999999999998</v>
      </c>
      <c r="N56" s="135">
        <v>26.81</v>
      </c>
      <c r="O56" s="135">
        <v>26.82</v>
      </c>
      <c r="P56" s="135">
        <v>26.82</v>
      </c>
      <c r="Q56">
        <v>3.54</v>
      </c>
      <c r="R56">
        <v>124.58</v>
      </c>
      <c r="S56">
        <v>5.21</v>
      </c>
      <c r="T56">
        <v>76.489999999999995</v>
      </c>
      <c r="U56">
        <v>25.5</v>
      </c>
      <c r="V56">
        <v>25.49</v>
      </c>
      <c r="W56">
        <v>235.13</v>
      </c>
      <c r="X56">
        <v>47.02</v>
      </c>
      <c r="Y56">
        <v>71.45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130.84</v>
      </c>
      <c r="C57" s="75">
        <v>87.22</v>
      </c>
      <c r="D57" s="135">
        <f t="shared" si="0"/>
        <v>80.449999999999989</v>
      </c>
      <c r="E57" s="75"/>
      <c r="F57" s="78">
        <v>14.6</v>
      </c>
      <c r="G57" s="78">
        <v>14.6</v>
      </c>
      <c r="H57" s="78">
        <v>14.97</v>
      </c>
      <c r="I57">
        <v>59</v>
      </c>
      <c r="J57">
        <v>271.97000000000003</v>
      </c>
      <c r="K57">
        <v>101.23</v>
      </c>
      <c r="L57">
        <v>3.42</v>
      </c>
      <c r="M57">
        <v>18.36</v>
      </c>
      <c r="N57" s="135">
        <v>26.81</v>
      </c>
      <c r="O57" s="135">
        <v>26.82</v>
      </c>
      <c r="P57" s="135">
        <v>26.82</v>
      </c>
      <c r="Q57">
        <v>3.54</v>
      </c>
      <c r="R57">
        <v>121.09</v>
      </c>
      <c r="S57">
        <v>5.21</v>
      </c>
      <c r="T57">
        <v>79.06</v>
      </c>
      <c r="U57">
        <v>26.35</v>
      </c>
      <c r="V57">
        <v>26.35</v>
      </c>
      <c r="W57">
        <v>235</v>
      </c>
      <c r="X57">
        <v>47</v>
      </c>
      <c r="Y57">
        <v>71.66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130.84</v>
      </c>
      <c r="C58" s="75">
        <v>87.22</v>
      </c>
      <c r="D58" s="135">
        <f t="shared" si="0"/>
        <v>80.449999999999989</v>
      </c>
      <c r="E58" s="75"/>
      <c r="F58" s="78">
        <v>14.5</v>
      </c>
      <c r="G58" s="78">
        <v>14.5</v>
      </c>
      <c r="H58" s="78">
        <v>14.87</v>
      </c>
      <c r="I58">
        <v>76.12</v>
      </c>
      <c r="J58">
        <v>271.97000000000003</v>
      </c>
      <c r="K58">
        <v>101.23</v>
      </c>
      <c r="L58">
        <v>3.42</v>
      </c>
      <c r="M58">
        <v>18.34</v>
      </c>
      <c r="N58" s="135">
        <v>26.81</v>
      </c>
      <c r="O58" s="135">
        <v>26.82</v>
      </c>
      <c r="P58" s="135">
        <v>26.82</v>
      </c>
      <c r="Q58">
        <v>3.54</v>
      </c>
      <c r="R58">
        <v>118.18</v>
      </c>
      <c r="S58">
        <v>5.21</v>
      </c>
      <c r="T58">
        <v>82.03</v>
      </c>
      <c r="U58">
        <v>27.34</v>
      </c>
      <c r="V58">
        <v>27.35</v>
      </c>
      <c r="W58">
        <v>234.74</v>
      </c>
      <c r="X58">
        <v>46.95</v>
      </c>
      <c r="Y58">
        <v>70.69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130.84</v>
      </c>
      <c r="C59" s="75">
        <v>87.22</v>
      </c>
      <c r="D59" s="135">
        <f t="shared" si="0"/>
        <v>80.449999999999989</v>
      </c>
      <c r="E59" s="75"/>
      <c r="F59" s="78">
        <v>14.01</v>
      </c>
      <c r="G59" s="78">
        <v>14.01</v>
      </c>
      <c r="H59" s="78">
        <v>14.37</v>
      </c>
      <c r="I59">
        <v>116.47</v>
      </c>
      <c r="J59">
        <v>271.97000000000003</v>
      </c>
      <c r="K59">
        <v>101.23</v>
      </c>
      <c r="L59">
        <v>3.66</v>
      </c>
      <c r="M59">
        <v>20.420000000000002</v>
      </c>
      <c r="N59" s="135">
        <v>26.81</v>
      </c>
      <c r="O59" s="135">
        <v>26.82</v>
      </c>
      <c r="P59" s="135">
        <v>26.82</v>
      </c>
      <c r="Q59">
        <v>3.69</v>
      </c>
      <c r="R59">
        <v>115.59</v>
      </c>
      <c r="S59">
        <v>5.3</v>
      </c>
      <c r="T59">
        <v>84.43</v>
      </c>
      <c r="U59">
        <v>28.14</v>
      </c>
      <c r="V59">
        <v>28.15</v>
      </c>
      <c r="W59">
        <v>233.12</v>
      </c>
      <c r="X59">
        <v>46.62</v>
      </c>
      <c r="Y59">
        <v>69.959999999999994</v>
      </c>
      <c r="Z59">
        <v>45.3</v>
      </c>
      <c r="AA59">
        <v>95.34</v>
      </c>
      <c r="AB59">
        <v>47.66</v>
      </c>
    </row>
    <row r="60" spans="1:28">
      <c r="A60" t="s">
        <v>102</v>
      </c>
      <c r="B60" s="75">
        <v>130.84</v>
      </c>
      <c r="C60" s="75">
        <v>87.22</v>
      </c>
      <c r="D60" s="135">
        <f t="shared" si="0"/>
        <v>80.449999999999989</v>
      </c>
      <c r="E60" s="75"/>
      <c r="F60" s="78">
        <v>13.55</v>
      </c>
      <c r="G60" s="78">
        <v>13.55</v>
      </c>
      <c r="H60" s="78">
        <v>13.88</v>
      </c>
      <c r="I60">
        <v>116.47</v>
      </c>
      <c r="J60">
        <v>271.97000000000003</v>
      </c>
      <c r="K60">
        <v>101.23</v>
      </c>
      <c r="L60">
        <v>3.66</v>
      </c>
      <c r="M60">
        <v>20.81</v>
      </c>
      <c r="N60" s="135">
        <v>26.81</v>
      </c>
      <c r="O60" s="135">
        <v>26.82</v>
      </c>
      <c r="P60" s="135">
        <v>26.82</v>
      </c>
      <c r="Q60">
        <v>3.69</v>
      </c>
      <c r="R60">
        <v>109.51</v>
      </c>
      <c r="S60">
        <v>5.3</v>
      </c>
      <c r="T60">
        <v>86.6</v>
      </c>
      <c r="U60">
        <v>28.87</v>
      </c>
      <c r="V60">
        <v>28.86</v>
      </c>
      <c r="W60">
        <v>230.52</v>
      </c>
      <c r="X60">
        <v>46.1</v>
      </c>
      <c r="Y60">
        <v>69.3</v>
      </c>
      <c r="Z60">
        <v>45.5</v>
      </c>
      <c r="AA60">
        <v>93.34</v>
      </c>
      <c r="AB60">
        <v>46.66</v>
      </c>
    </row>
    <row r="61" spans="1:28">
      <c r="A61" t="s">
        <v>103</v>
      </c>
      <c r="B61" s="75">
        <v>130.84</v>
      </c>
      <c r="C61" s="75">
        <v>87.22</v>
      </c>
      <c r="D61" s="135">
        <f t="shared" si="0"/>
        <v>80.449999999999989</v>
      </c>
      <c r="E61" s="75"/>
      <c r="F61" s="78">
        <v>13.25</v>
      </c>
      <c r="G61" s="78">
        <v>13.25</v>
      </c>
      <c r="H61" s="78">
        <v>13.58</v>
      </c>
      <c r="I61">
        <v>116.47</v>
      </c>
      <c r="J61">
        <v>271.97000000000003</v>
      </c>
      <c r="K61">
        <v>101.23</v>
      </c>
      <c r="L61">
        <v>3.66</v>
      </c>
      <c r="M61">
        <v>22.52</v>
      </c>
      <c r="N61" s="135">
        <v>26.81</v>
      </c>
      <c r="O61" s="135">
        <v>26.82</v>
      </c>
      <c r="P61" s="135">
        <v>26.82</v>
      </c>
      <c r="Q61">
        <v>3.69</v>
      </c>
      <c r="R61">
        <v>102.3</v>
      </c>
      <c r="S61">
        <v>5.3</v>
      </c>
      <c r="T61">
        <v>89.05</v>
      </c>
      <c r="U61">
        <v>29.68</v>
      </c>
      <c r="V61">
        <v>29.68</v>
      </c>
      <c r="W61">
        <v>227.46</v>
      </c>
      <c r="X61">
        <v>45.49</v>
      </c>
      <c r="Y61">
        <v>69.25</v>
      </c>
      <c r="Z61">
        <v>43.29</v>
      </c>
      <c r="AA61">
        <v>90.67</v>
      </c>
      <c r="AB61">
        <v>45.33</v>
      </c>
    </row>
    <row r="62" spans="1:28">
      <c r="A62" t="s">
        <v>104</v>
      </c>
      <c r="B62" s="75">
        <v>130.84</v>
      </c>
      <c r="C62" s="75">
        <v>87.22</v>
      </c>
      <c r="D62" s="135">
        <f t="shared" si="0"/>
        <v>80.449999999999989</v>
      </c>
      <c r="E62" s="75"/>
      <c r="F62" s="78">
        <v>12.6</v>
      </c>
      <c r="G62" s="78">
        <v>12.6</v>
      </c>
      <c r="H62" s="78">
        <v>12.9</v>
      </c>
      <c r="I62">
        <v>116.47</v>
      </c>
      <c r="J62">
        <v>271.97000000000003</v>
      </c>
      <c r="K62">
        <v>101.23</v>
      </c>
      <c r="L62">
        <v>3.66</v>
      </c>
      <c r="M62">
        <v>24.06</v>
      </c>
      <c r="N62" s="135">
        <v>26.81</v>
      </c>
      <c r="O62" s="135">
        <v>26.82</v>
      </c>
      <c r="P62" s="135">
        <v>26.82</v>
      </c>
      <c r="Q62">
        <v>3.69</v>
      </c>
      <c r="R62">
        <v>95.71</v>
      </c>
      <c r="S62">
        <v>5.3</v>
      </c>
      <c r="T62">
        <v>91.75</v>
      </c>
      <c r="U62">
        <v>30.58</v>
      </c>
      <c r="V62">
        <v>30.59</v>
      </c>
      <c r="W62">
        <v>223.17</v>
      </c>
      <c r="X62">
        <v>44.63</v>
      </c>
      <c r="Y62">
        <v>66.209999999999994</v>
      </c>
      <c r="Z62">
        <v>42.06</v>
      </c>
      <c r="AA62">
        <v>88.67</v>
      </c>
      <c r="AB62">
        <v>44.33</v>
      </c>
    </row>
    <row r="63" spans="1:28">
      <c r="A63" t="s">
        <v>105</v>
      </c>
      <c r="B63" s="75">
        <v>130.84</v>
      </c>
      <c r="C63" s="75">
        <v>87.22</v>
      </c>
      <c r="D63" s="135">
        <f t="shared" si="0"/>
        <v>80.449999999999989</v>
      </c>
      <c r="E63" s="75"/>
      <c r="F63" s="78">
        <v>12</v>
      </c>
      <c r="G63" s="78">
        <v>12</v>
      </c>
      <c r="H63" s="78">
        <v>12.3</v>
      </c>
      <c r="I63">
        <v>116.47</v>
      </c>
      <c r="J63">
        <v>271.97000000000003</v>
      </c>
      <c r="K63">
        <v>101.23</v>
      </c>
      <c r="L63">
        <v>3.66</v>
      </c>
      <c r="M63">
        <v>31.67</v>
      </c>
      <c r="N63" s="135">
        <v>26.81</v>
      </c>
      <c r="O63" s="135">
        <v>26.82</v>
      </c>
      <c r="P63" s="135">
        <v>26.82</v>
      </c>
      <c r="Q63">
        <v>3.69</v>
      </c>
      <c r="R63">
        <v>88.9</v>
      </c>
      <c r="S63">
        <v>5.4</v>
      </c>
      <c r="T63">
        <v>93.48</v>
      </c>
      <c r="U63">
        <v>31.16</v>
      </c>
      <c r="V63">
        <v>31.15</v>
      </c>
      <c r="W63">
        <v>218.88</v>
      </c>
      <c r="X63">
        <v>43.77</v>
      </c>
      <c r="Y63">
        <v>61.96</v>
      </c>
      <c r="Z63">
        <v>40.340000000000003</v>
      </c>
      <c r="AA63">
        <v>86.67</v>
      </c>
      <c r="AB63">
        <v>43.33</v>
      </c>
    </row>
    <row r="64" spans="1:28">
      <c r="A64" t="s">
        <v>106</v>
      </c>
      <c r="B64" s="75">
        <v>130.84</v>
      </c>
      <c r="C64" s="75">
        <v>87.22</v>
      </c>
      <c r="D64" s="135">
        <f t="shared" si="0"/>
        <v>80.449999999999989</v>
      </c>
      <c r="E64" s="75"/>
      <c r="F64" s="78">
        <v>11.4</v>
      </c>
      <c r="G64" s="78">
        <v>11.4</v>
      </c>
      <c r="H64" s="78">
        <v>11.7</v>
      </c>
      <c r="I64">
        <v>116.47</v>
      </c>
      <c r="J64">
        <v>271.97000000000003</v>
      </c>
      <c r="K64">
        <v>101.23</v>
      </c>
      <c r="L64">
        <v>3.66</v>
      </c>
      <c r="M64">
        <v>31.72</v>
      </c>
      <c r="N64" s="135">
        <v>26.81</v>
      </c>
      <c r="O64" s="135">
        <v>26.82</v>
      </c>
      <c r="P64" s="135">
        <v>26.82</v>
      </c>
      <c r="Q64">
        <v>3.69</v>
      </c>
      <c r="R64">
        <v>80.03</v>
      </c>
      <c r="S64">
        <v>5.4</v>
      </c>
      <c r="T64">
        <v>103.07</v>
      </c>
      <c r="U64">
        <v>34.36</v>
      </c>
      <c r="V64">
        <v>34.35</v>
      </c>
      <c r="W64">
        <v>209.94</v>
      </c>
      <c r="X64">
        <v>41.99</v>
      </c>
      <c r="Y64">
        <v>58.57</v>
      </c>
      <c r="Z64">
        <v>38.200000000000003</v>
      </c>
      <c r="AA64">
        <v>83.34</v>
      </c>
      <c r="AB64">
        <v>41.66</v>
      </c>
    </row>
    <row r="65" spans="1:28">
      <c r="A65" t="s">
        <v>107</v>
      </c>
      <c r="B65" s="75">
        <v>130.84</v>
      </c>
      <c r="C65" s="75">
        <v>87.22</v>
      </c>
      <c r="D65" s="135">
        <f t="shared" si="0"/>
        <v>80.449999999999989</v>
      </c>
      <c r="E65" s="75"/>
      <c r="F65" s="78">
        <v>10.8</v>
      </c>
      <c r="G65" s="78">
        <v>10.8</v>
      </c>
      <c r="H65" s="78">
        <v>11.1</v>
      </c>
      <c r="I65">
        <v>116.47</v>
      </c>
      <c r="J65">
        <v>271.97000000000003</v>
      </c>
      <c r="K65">
        <v>101.23</v>
      </c>
      <c r="L65">
        <v>3.66</v>
      </c>
      <c r="M65">
        <v>31.97</v>
      </c>
      <c r="N65" s="135">
        <v>26.81</v>
      </c>
      <c r="O65" s="135">
        <v>26.82</v>
      </c>
      <c r="P65" s="135">
        <v>26.82</v>
      </c>
      <c r="Q65">
        <v>3.69</v>
      </c>
      <c r="R65">
        <v>72.5</v>
      </c>
      <c r="S65">
        <v>5.4</v>
      </c>
      <c r="T65">
        <v>102.34</v>
      </c>
      <c r="U65">
        <v>34.11</v>
      </c>
      <c r="V65">
        <v>34.119999999999997</v>
      </c>
      <c r="W65">
        <v>194.03</v>
      </c>
      <c r="X65">
        <v>38.799999999999997</v>
      </c>
      <c r="Y65">
        <v>54.15</v>
      </c>
      <c r="Z65">
        <v>36.200000000000003</v>
      </c>
      <c r="AA65">
        <v>77.34</v>
      </c>
      <c r="AB65">
        <v>38.659999999999997</v>
      </c>
    </row>
    <row r="66" spans="1:28">
      <c r="A66" t="s">
        <v>108</v>
      </c>
      <c r="B66" s="75">
        <v>130.84</v>
      </c>
      <c r="C66" s="75">
        <v>87.22</v>
      </c>
      <c r="D66" s="135">
        <f t="shared" si="0"/>
        <v>80.449999999999989</v>
      </c>
      <c r="E66" s="75"/>
      <c r="F66" s="78">
        <v>9.9</v>
      </c>
      <c r="G66" s="78">
        <v>9.9</v>
      </c>
      <c r="H66" s="78">
        <v>10.199999999999999</v>
      </c>
      <c r="I66">
        <v>116.47</v>
      </c>
      <c r="J66">
        <v>271.97000000000003</v>
      </c>
      <c r="K66">
        <v>101.23</v>
      </c>
      <c r="L66">
        <v>3.66</v>
      </c>
      <c r="M66">
        <v>32.29</v>
      </c>
      <c r="N66" s="135">
        <v>26.81</v>
      </c>
      <c r="O66" s="135">
        <v>26.82</v>
      </c>
      <c r="P66" s="135">
        <v>26.82</v>
      </c>
      <c r="Q66">
        <v>3.69</v>
      </c>
      <c r="R66">
        <v>65.209999999999994</v>
      </c>
      <c r="S66">
        <v>5.4</v>
      </c>
      <c r="T66">
        <v>101.86</v>
      </c>
      <c r="U66">
        <v>33.950000000000003</v>
      </c>
      <c r="V66">
        <v>33.96</v>
      </c>
      <c r="W66">
        <v>178.4</v>
      </c>
      <c r="X66">
        <v>35.68</v>
      </c>
      <c r="Y66">
        <v>50.46</v>
      </c>
      <c r="Z66">
        <v>34.090000000000003</v>
      </c>
      <c r="AA66">
        <v>71.34</v>
      </c>
      <c r="AB66">
        <v>35.659999999999997</v>
      </c>
    </row>
    <row r="67" spans="1:28">
      <c r="A67" t="s">
        <v>109</v>
      </c>
      <c r="B67" s="75">
        <v>130.84</v>
      </c>
      <c r="C67" s="75">
        <v>87.22</v>
      </c>
      <c r="D67" s="135">
        <f t="shared" si="0"/>
        <v>80.449999999999989</v>
      </c>
      <c r="E67" s="75"/>
      <c r="F67" s="78">
        <v>9.1</v>
      </c>
      <c r="G67" s="78">
        <v>9.1</v>
      </c>
      <c r="H67" s="78">
        <v>9.3000000000000007</v>
      </c>
      <c r="I67">
        <v>116.47</v>
      </c>
      <c r="J67">
        <v>271.97000000000003</v>
      </c>
      <c r="K67">
        <v>101.23</v>
      </c>
      <c r="L67">
        <v>3.42</v>
      </c>
      <c r="M67">
        <v>32.64</v>
      </c>
      <c r="N67" s="135">
        <v>26.81</v>
      </c>
      <c r="O67" s="135">
        <v>26.82</v>
      </c>
      <c r="P67" s="135">
        <v>26.82</v>
      </c>
      <c r="Q67">
        <v>3.85</v>
      </c>
      <c r="R67">
        <v>58.63</v>
      </c>
      <c r="S67">
        <v>5.21</v>
      </c>
      <c r="T67">
        <v>100.46</v>
      </c>
      <c r="U67">
        <v>33.49</v>
      </c>
      <c r="V67">
        <v>33.47</v>
      </c>
      <c r="W67">
        <v>161.94</v>
      </c>
      <c r="X67">
        <v>32.39</v>
      </c>
      <c r="Y67">
        <v>47.07</v>
      </c>
      <c r="Z67">
        <v>31.43</v>
      </c>
      <c r="AA67">
        <v>68.67</v>
      </c>
      <c r="AB67">
        <v>34.33</v>
      </c>
    </row>
    <row r="68" spans="1:28">
      <c r="A68" t="s">
        <v>110</v>
      </c>
      <c r="B68" s="75">
        <v>130.84</v>
      </c>
      <c r="C68" s="75">
        <v>87.22</v>
      </c>
      <c r="D68" s="135">
        <f t="shared" ref="D68:D98" si="1">N68+O68+P68</f>
        <v>80.449999999999989</v>
      </c>
      <c r="E68" s="75"/>
      <c r="F68" s="78">
        <v>8.2799999999999994</v>
      </c>
      <c r="G68" s="78">
        <v>8.2799999999999994</v>
      </c>
      <c r="H68" s="78">
        <v>8.48</v>
      </c>
      <c r="I68">
        <v>116.47</v>
      </c>
      <c r="J68">
        <v>271.97000000000003</v>
      </c>
      <c r="K68">
        <v>101.23</v>
      </c>
      <c r="L68">
        <v>3.42</v>
      </c>
      <c r="M68">
        <v>33.19</v>
      </c>
      <c r="N68" s="135">
        <v>26.81</v>
      </c>
      <c r="O68" s="135">
        <v>26.82</v>
      </c>
      <c r="P68" s="135">
        <v>26.82</v>
      </c>
      <c r="Q68">
        <v>3.85</v>
      </c>
      <c r="R68">
        <v>52.13</v>
      </c>
      <c r="S68">
        <v>5.21</v>
      </c>
      <c r="T68">
        <v>98.75</v>
      </c>
      <c r="U68">
        <v>32.92</v>
      </c>
      <c r="V68">
        <v>32.909999999999997</v>
      </c>
      <c r="W68">
        <v>145.5</v>
      </c>
      <c r="X68">
        <v>29.1</v>
      </c>
      <c r="Y68">
        <v>42.26</v>
      </c>
      <c r="Z68">
        <v>29.34</v>
      </c>
      <c r="AA68">
        <v>60</v>
      </c>
      <c r="AB68">
        <v>30</v>
      </c>
    </row>
    <row r="69" spans="1:28">
      <c r="A69" t="s">
        <v>111</v>
      </c>
      <c r="B69" s="75">
        <v>130.84</v>
      </c>
      <c r="C69" s="75">
        <v>87.22</v>
      </c>
      <c r="D69" s="135">
        <f t="shared" si="1"/>
        <v>71.28</v>
      </c>
      <c r="E69" s="75"/>
      <c r="F69" s="78">
        <v>7.32</v>
      </c>
      <c r="G69" s="78">
        <v>7.32</v>
      </c>
      <c r="H69" s="78">
        <v>7.5</v>
      </c>
      <c r="I69">
        <v>116.47</v>
      </c>
      <c r="J69">
        <v>271.97000000000003</v>
      </c>
      <c r="K69">
        <v>101.23</v>
      </c>
      <c r="L69">
        <v>3.42</v>
      </c>
      <c r="M69">
        <v>33.659999999999997</v>
      </c>
      <c r="N69" s="135">
        <v>23.76</v>
      </c>
      <c r="O69" s="135">
        <v>23.76</v>
      </c>
      <c r="P69" s="135">
        <v>23.76</v>
      </c>
      <c r="Q69">
        <v>3.85</v>
      </c>
      <c r="R69">
        <v>44.85</v>
      </c>
      <c r="S69">
        <v>5.21</v>
      </c>
      <c r="T69">
        <v>96.38</v>
      </c>
      <c r="U69">
        <v>32.130000000000003</v>
      </c>
      <c r="V69">
        <v>32.119999999999997</v>
      </c>
      <c r="W69">
        <v>126.83</v>
      </c>
      <c r="X69">
        <v>25.36</v>
      </c>
      <c r="Y69">
        <v>37.729999999999997</v>
      </c>
      <c r="Z69">
        <v>25.59</v>
      </c>
      <c r="AA69">
        <v>53.34</v>
      </c>
      <c r="AB69">
        <v>26.66</v>
      </c>
    </row>
    <row r="70" spans="1:28">
      <c r="A70" t="s">
        <v>112</v>
      </c>
      <c r="B70" s="75">
        <v>130.84</v>
      </c>
      <c r="C70" s="75">
        <v>87.22</v>
      </c>
      <c r="D70" s="135">
        <f t="shared" si="1"/>
        <v>63.949999999999996</v>
      </c>
      <c r="E70" s="75"/>
      <c r="F70" s="78">
        <v>6.28</v>
      </c>
      <c r="G70" s="78">
        <v>6.28</v>
      </c>
      <c r="H70" s="78">
        <v>6.43</v>
      </c>
      <c r="I70">
        <v>116.47</v>
      </c>
      <c r="J70">
        <v>271.97000000000003</v>
      </c>
      <c r="K70">
        <v>101.23</v>
      </c>
      <c r="L70">
        <v>3.42</v>
      </c>
      <c r="M70">
        <v>27.76</v>
      </c>
      <c r="N70" s="135">
        <v>21.31</v>
      </c>
      <c r="O70" s="135">
        <v>21.32</v>
      </c>
      <c r="P70" s="135">
        <v>21.32</v>
      </c>
      <c r="Q70">
        <v>3.85</v>
      </c>
      <c r="R70">
        <v>37.01</v>
      </c>
      <c r="S70">
        <v>5.21</v>
      </c>
      <c r="T70">
        <v>96.57</v>
      </c>
      <c r="U70">
        <v>32.19</v>
      </c>
      <c r="V70">
        <v>32.19</v>
      </c>
      <c r="W70">
        <v>109.9</v>
      </c>
      <c r="X70">
        <v>21.98</v>
      </c>
      <c r="Y70">
        <v>32.659999999999997</v>
      </c>
      <c r="Z70">
        <v>22.87</v>
      </c>
      <c r="AA70">
        <v>46.67</v>
      </c>
      <c r="AB70">
        <v>23.33</v>
      </c>
    </row>
    <row r="71" spans="1:28">
      <c r="A71" t="s">
        <v>113</v>
      </c>
      <c r="B71" s="75">
        <v>130.84</v>
      </c>
      <c r="C71" s="75">
        <v>87.22</v>
      </c>
      <c r="D71" s="135">
        <f t="shared" si="1"/>
        <v>58.100000000000009</v>
      </c>
      <c r="E71" s="75"/>
      <c r="F71" s="78">
        <v>5.28</v>
      </c>
      <c r="G71" s="78">
        <v>5.28</v>
      </c>
      <c r="H71" s="78">
        <v>5.4</v>
      </c>
      <c r="I71">
        <v>116.47</v>
      </c>
      <c r="J71">
        <v>271.97000000000003</v>
      </c>
      <c r="K71">
        <v>101.23</v>
      </c>
      <c r="L71">
        <v>3.5</v>
      </c>
      <c r="M71">
        <v>27.74</v>
      </c>
      <c r="N71" s="135">
        <v>19.36</v>
      </c>
      <c r="O71" s="135">
        <v>19.37</v>
      </c>
      <c r="P71" s="135">
        <v>19.37</v>
      </c>
      <c r="Q71">
        <v>4</v>
      </c>
      <c r="R71">
        <v>29.4</v>
      </c>
      <c r="S71">
        <v>5.4</v>
      </c>
      <c r="T71">
        <v>96.51</v>
      </c>
      <c r="U71">
        <v>32.17</v>
      </c>
      <c r="V71">
        <v>32.17</v>
      </c>
      <c r="W71">
        <v>93.91</v>
      </c>
      <c r="X71">
        <v>18.78</v>
      </c>
      <c r="Y71">
        <v>27.39</v>
      </c>
      <c r="Z71">
        <v>20.16</v>
      </c>
      <c r="AA71">
        <v>40</v>
      </c>
      <c r="AB71">
        <v>20</v>
      </c>
    </row>
    <row r="72" spans="1:28">
      <c r="A72" t="s">
        <v>114</v>
      </c>
      <c r="B72" s="75">
        <v>130.84</v>
      </c>
      <c r="C72" s="75">
        <v>87.22</v>
      </c>
      <c r="D72" s="135">
        <f t="shared" si="1"/>
        <v>54.91</v>
      </c>
      <c r="E72" s="75"/>
      <c r="F72" s="78">
        <v>4.24</v>
      </c>
      <c r="G72" s="78">
        <v>4.24</v>
      </c>
      <c r="H72" s="78">
        <v>4.3499999999999996</v>
      </c>
      <c r="I72">
        <v>116.47</v>
      </c>
      <c r="J72">
        <v>271.97000000000003</v>
      </c>
      <c r="K72">
        <v>101.23</v>
      </c>
      <c r="L72">
        <v>3.5</v>
      </c>
      <c r="M72">
        <v>27.69</v>
      </c>
      <c r="N72" s="135">
        <v>18.309999999999999</v>
      </c>
      <c r="O72" s="135">
        <v>18.3</v>
      </c>
      <c r="P72" s="135">
        <v>18.3</v>
      </c>
      <c r="Q72">
        <v>4</v>
      </c>
      <c r="R72">
        <v>22.42</v>
      </c>
      <c r="S72">
        <v>5.4</v>
      </c>
      <c r="T72">
        <v>95.8</v>
      </c>
      <c r="U72">
        <v>31.93</v>
      </c>
      <c r="V72">
        <v>31.93</v>
      </c>
      <c r="W72">
        <v>75.77</v>
      </c>
      <c r="X72">
        <v>15.15</v>
      </c>
      <c r="Y72">
        <v>22.25</v>
      </c>
      <c r="Z72">
        <v>16.18</v>
      </c>
      <c r="AA72">
        <v>33.33</v>
      </c>
      <c r="AB72">
        <v>16.670000000000002</v>
      </c>
    </row>
    <row r="73" spans="1:28">
      <c r="A73" t="s">
        <v>115</v>
      </c>
      <c r="B73" s="75">
        <v>130.84</v>
      </c>
      <c r="C73" s="75">
        <v>87.22</v>
      </c>
      <c r="D73" s="135">
        <f t="shared" si="1"/>
        <v>48.65</v>
      </c>
      <c r="E73" s="75"/>
      <c r="F73" s="78">
        <v>3.31</v>
      </c>
      <c r="G73" s="78">
        <v>3.31</v>
      </c>
      <c r="H73" s="78">
        <v>3.38</v>
      </c>
      <c r="I73">
        <v>116.47</v>
      </c>
      <c r="J73">
        <v>271.97000000000003</v>
      </c>
      <c r="K73">
        <v>101.23</v>
      </c>
      <c r="L73">
        <v>3.5</v>
      </c>
      <c r="M73">
        <v>27.47</v>
      </c>
      <c r="N73" s="135">
        <v>17.75</v>
      </c>
      <c r="O73" s="135">
        <v>14.51</v>
      </c>
      <c r="P73" s="135">
        <v>16.39</v>
      </c>
      <c r="Q73">
        <v>4</v>
      </c>
      <c r="R73">
        <v>16</v>
      </c>
      <c r="S73">
        <v>5.4</v>
      </c>
      <c r="T73">
        <v>93.19</v>
      </c>
      <c r="U73">
        <v>31.06</v>
      </c>
      <c r="V73">
        <v>31.07</v>
      </c>
      <c r="W73">
        <v>59.02</v>
      </c>
      <c r="X73">
        <v>11.8</v>
      </c>
      <c r="Y73">
        <v>17.3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130.84</v>
      </c>
      <c r="C74" s="75">
        <v>87.22</v>
      </c>
      <c r="D74" s="135">
        <f t="shared" si="1"/>
        <v>29.46</v>
      </c>
      <c r="E74" s="75"/>
      <c r="F74" s="78">
        <v>2.44</v>
      </c>
      <c r="G74" s="78">
        <v>2.44</v>
      </c>
      <c r="H74" s="78">
        <v>2.4900000000000002</v>
      </c>
      <c r="I74">
        <v>116.47</v>
      </c>
      <c r="J74">
        <v>271.97000000000003</v>
      </c>
      <c r="K74">
        <v>101.23</v>
      </c>
      <c r="L74">
        <v>3.5</v>
      </c>
      <c r="M74">
        <v>28.99</v>
      </c>
      <c r="N74" s="135">
        <v>14.86</v>
      </c>
      <c r="O74" s="135">
        <v>6.92</v>
      </c>
      <c r="P74" s="135">
        <v>7.68</v>
      </c>
      <c r="Q74">
        <v>4</v>
      </c>
      <c r="R74">
        <v>10.58</v>
      </c>
      <c r="S74">
        <v>5.4</v>
      </c>
      <c r="T74">
        <v>90.43</v>
      </c>
      <c r="U74">
        <v>30.14</v>
      </c>
      <c r="V74">
        <v>30.15</v>
      </c>
      <c r="W74">
        <v>43.66</v>
      </c>
      <c r="X74">
        <v>8.73</v>
      </c>
      <c r="Y74">
        <v>12.51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130.84</v>
      </c>
      <c r="C75" s="75">
        <v>87.22</v>
      </c>
      <c r="D75" s="135">
        <f t="shared" si="1"/>
        <v>0</v>
      </c>
      <c r="E75" s="75"/>
      <c r="F75" s="78">
        <v>1.68</v>
      </c>
      <c r="G75" s="78">
        <v>1.68</v>
      </c>
      <c r="H75" s="78">
        <v>1.73</v>
      </c>
      <c r="I75">
        <v>116.47</v>
      </c>
      <c r="J75">
        <v>271.97000000000003</v>
      </c>
      <c r="K75">
        <v>101.23</v>
      </c>
      <c r="L75">
        <v>3.58</v>
      </c>
      <c r="M75">
        <v>28.52</v>
      </c>
      <c r="N75" s="135">
        <v>0</v>
      </c>
      <c r="O75" s="135">
        <v>0</v>
      </c>
      <c r="P75" s="135">
        <v>0</v>
      </c>
      <c r="Q75">
        <v>4.1500000000000004</v>
      </c>
      <c r="R75">
        <v>6.32</v>
      </c>
      <c r="S75">
        <v>5.68</v>
      </c>
      <c r="T75">
        <v>87.52</v>
      </c>
      <c r="U75">
        <v>29.17</v>
      </c>
      <c r="V75">
        <v>29.18</v>
      </c>
      <c r="W75">
        <v>31.13</v>
      </c>
      <c r="X75">
        <v>6.22</v>
      </c>
      <c r="Y75">
        <v>8.69</v>
      </c>
      <c r="Z75">
        <v>5.61</v>
      </c>
      <c r="AA75">
        <v>14.16</v>
      </c>
      <c r="AB75">
        <v>7.08</v>
      </c>
    </row>
    <row r="76" spans="1:28">
      <c r="A76" t="s">
        <v>118</v>
      </c>
      <c r="B76" s="75">
        <v>130.84</v>
      </c>
      <c r="C76" s="75">
        <v>87.22</v>
      </c>
      <c r="D76" s="135">
        <f t="shared" si="1"/>
        <v>0</v>
      </c>
      <c r="E76" s="75"/>
      <c r="F76" s="78">
        <v>1.07</v>
      </c>
      <c r="G76" s="78">
        <v>1.07</v>
      </c>
      <c r="H76" s="78">
        <v>1.0900000000000001</v>
      </c>
      <c r="I76">
        <v>116.47</v>
      </c>
      <c r="J76">
        <v>271.97000000000003</v>
      </c>
      <c r="K76">
        <v>101.23</v>
      </c>
      <c r="L76">
        <v>3.58</v>
      </c>
      <c r="M76">
        <v>28.4</v>
      </c>
      <c r="N76" s="135">
        <v>0</v>
      </c>
      <c r="O76" s="135">
        <v>0</v>
      </c>
      <c r="P76" s="135">
        <v>0</v>
      </c>
      <c r="Q76">
        <v>4.1500000000000004</v>
      </c>
      <c r="R76">
        <v>3.15</v>
      </c>
      <c r="S76">
        <v>5.68</v>
      </c>
      <c r="T76">
        <v>76.41</v>
      </c>
      <c r="U76">
        <v>25.47</v>
      </c>
      <c r="V76">
        <v>25.47</v>
      </c>
      <c r="W76">
        <v>21.37</v>
      </c>
      <c r="X76">
        <v>4.2699999999999996</v>
      </c>
      <c r="Y76">
        <v>5.68</v>
      </c>
      <c r="Z76">
        <v>2.5099999999999998</v>
      </c>
      <c r="AA76">
        <v>9.7799999999999994</v>
      </c>
      <c r="AB76">
        <v>4.8899999999999997</v>
      </c>
    </row>
    <row r="77" spans="1:28">
      <c r="A77" t="s">
        <v>119</v>
      </c>
      <c r="B77" s="75">
        <v>130.84</v>
      </c>
      <c r="C77" s="75">
        <v>87.22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116.47</v>
      </c>
      <c r="J77">
        <v>271.97000000000003</v>
      </c>
      <c r="K77">
        <v>101.23</v>
      </c>
      <c r="L77">
        <v>3.58</v>
      </c>
      <c r="M77">
        <v>27.98</v>
      </c>
      <c r="N77" s="135">
        <v>0</v>
      </c>
      <c r="O77" s="135">
        <v>0</v>
      </c>
      <c r="P77" s="135">
        <v>0</v>
      </c>
      <c r="Q77">
        <v>4.1500000000000004</v>
      </c>
      <c r="R77">
        <v>1.2</v>
      </c>
      <c r="S77">
        <v>5.68</v>
      </c>
      <c r="T77">
        <v>72.67</v>
      </c>
      <c r="U77">
        <v>24.22</v>
      </c>
      <c r="V77">
        <v>24.23</v>
      </c>
      <c r="W77">
        <v>13.03</v>
      </c>
      <c r="X77">
        <v>2.6</v>
      </c>
      <c r="Y77">
        <v>3.4</v>
      </c>
      <c r="Z77">
        <v>0</v>
      </c>
      <c r="AA77">
        <v>5.4</v>
      </c>
      <c r="AB77">
        <v>2.7</v>
      </c>
    </row>
    <row r="78" spans="1:28">
      <c r="A78" t="s">
        <v>120</v>
      </c>
      <c r="B78" s="75">
        <v>130.84</v>
      </c>
      <c r="C78" s="75">
        <v>87.22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116.47</v>
      </c>
      <c r="J78">
        <v>271.97000000000003</v>
      </c>
      <c r="K78">
        <v>101.23</v>
      </c>
      <c r="L78">
        <v>3.58</v>
      </c>
      <c r="M78">
        <v>27.39</v>
      </c>
      <c r="N78" s="135">
        <v>0</v>
      </c>
      <c r="O78" s="135">
        <v>0</v>
      </c>
      <c r="P78" s="135">
        <v>0</v>
      </c>
      <c r="Q78">
        <v>4.1500000000000004</v>
      </c>
      <c r="R78">
        <v>0.25</v>
      </c>
      <c r="S78">
        <v>5.68</v>
      </c>
      <c r="T78">
        <v>68.59</v>
      </c>
      <c r="U78">
        <v>22.86</v>
      </c>
      <c r="V78">
        <v>22.87</v>
      </c>
      <c r="W78">
        <v>6.45</v>
      </c>
      <c r="X78">
        <v>1.29</v>
      </c>
      <c r="Y78">
        <v>1.62</v>
      </c>
      <c r="Z78">
        <v>0</v>
      </c>
      <c r="AA78">
        <v>2.75</v>
      </c>
      <c r="AB78">
        <v>1.38</v>
      </c>
    </row>
    <row r="79" spans="1:28">
      <c r="A79" t="s">
        <v>121</v>
      </c>
      <c r="B79" s="75">
        <v>130.84</v>
      </c>
      <c r="C79" s="75">
        <v>87.22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116.47</v>
      </c>
      <c r="J79">
        <v>271.97000000000003</v>
      </c>
      <c r="K79">
        <v>101.23</v>
      </c>
      <c r="L79">
        <v>3.58</v>
      </c>
      <c r="M79">
        <v>26.73</v>
      </c>
      <c r="N79" s="135">
        <v>0</v>
      </c>
      <c r="O79" s="135">
        <v>0</v>
      </c>
      <c r="P79" s="135">
        <v>0</v>
      </c>
      <c r="Q79">
        <v>4.6100000000000003</v>
      </c>
      <c r="R79">
        <v>0</v>
      </c>
      <c r="S79">
        <v>5.95</v>
      </c>
      <c r="T79">
        <v>64.069999999999993</v>
      </c>
      <c r="U79">
        <v>21.36</v>
      </c>
      <c r="V79">
        <v>21.34</v>
      </c>
      <c r="W79">
        <v>1.85</v>
      </c>
      <c r="X79">
        <v>0.37</v>
      </c>
      <c r="Y79">
        <v>0</v>
      </c>
      <c r="Z79">
        <v>0</v>
      </c>
      <c r="AA79">
        <v>0.89</v>
      </c>
      <c r="AB79">
        <v>0.44</v>
      </c>
    </row>
    <row r="80" spans="1:28">
      <c r="A80" t="s">
        <v>122</v>
      </c>
      <c r="B80" s="75">
        <v>130.84</v>
      </c>
      <c r="C80" s="75">
        <v>87.22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271.97000000000003</v>
      </c>
      <c r="K80">
        <v>101.23</v>
      </c>
      <c r="L80">
        <v>3.58</v>
      </c>
      <c r="M80">
        <v>34.130000000000003</v>
      </c>
      <c r="N80" s="135">
        <v>0</v>
      </c>
      <c r="O80" s="135">
        <v>0</v>
      </c>
      <c r="P80" s="135">
        <v>0</v>
      </c>
      <c r="Q80">
        <v>4.6100000000000003</v>
      </c>
      <c r="R80">
        <v>0</v>
      </c>
      <c r="S80">
        <v>5.95</v>
      </c>
      <c r="T80">
        <v>59.98</v>
      </c>
      <c r="U80">
        <v>19.989999999999998</v>
      </c>
      <c r="V80">
        <v>19.989999999999998</v>
      </c>
      <c r="W80">
        <v>0.09</v>
      </c>
      <c r="X80">
        <v>0.02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130.84</v>
      </c>
      <c r="C81" s="75">
        <v>87.22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271.97000000000003</v>
      </c>
      <c r="K81">
        <v>101.23</v>
      </c>
      <c r="L81">
        <v>4.04</v>
      </c>
      <c r="M81">
        <v>33.99</v>
      </c>
      <c r="N81" s="135">
        <v>0</v>
      </c>
      <c r="O81" s="135">
        <v>0</v>
      </c>
      <c r="P81" s="135">
        <v>0</v>
      </c>
      <c r="Q81">
        <v>4.6100000000000003</v>
      </c>
      <c r="R81">
        <v>0</v>
      </c>
      <c r="S81">
        <v>5.95</v>
      </c>
      <c r="T81">
        <v>55.17</v>
      </c>
      <c r="U81">
        <v>18.39</v>
      </c>
      <c r="V81">
        <v>18.39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130.84</v>
      </c>
      <c r="C82" s="75">
        <v>87.22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271.97000000000003</v>
      </c>
      <c r="K82">
        <v>101.23</v>
      </c>
      <c r="L82">
        <v>4.04</v>
      </c>
      <c r="M82">
        <v>33.770000000000003</v>
      </c>
      <c r="N82" s="135">
        <v>0</v>
      </c>
      <c r="O82" s="135">
        <v>0</v>
      </c>
      <c r="P82" s="135">
        <v>0</v>
      </c>
      <c r="Q82">
        <v>4.6100000000000003</v>
      </c>
      <c r="R82">
        <v>0</v>
      </c>
      <c r="S82">
        <v>5.95</v>
      </c>
      <c r="T82">
        <v>54.37</v>
      </c>
      <c r="U82">
        <v>18.12</v>
      </c>
      <c r="V82">
        <v>18.13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130.84</v>
      </c>
      <c r="C83" s="75">
        <v>87.22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271.97000000000003</v>
      </c>
      <c r="K83">
        <v>101.23</v>
      </c>
      <c r="L83">
        <v>4.04</v>
      </c>
      <c r="M83">
        <v>33.049999999999997</v>
      </c>
      <c r="N83" s="135">
        <v>0</v>
      </c>
      <c r="O83" s="135">
        <v>0</v>
      </c>
      <c r="P83" s="135">
        <v>0</v>
      </c>
      <c r="Q83">
        <v>4.6100000000000003</v>
      </c>
      <c r="R83">
        <v>0</v>
      </c>
      <c r="S83">
        <v>6.28</v>
      </c>
      <c r="T83">
        <v>53.39</v>
      </c>
      <c r="U83">
        <v>17.8</v>
      </c>
      <c r="V83">
        <v>17.78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130.84</v>
      </c>
      <c r="C84" s="75">
        <v>87.22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271.97000000000003</v>
      </c>
      <c r="K84">
        <v>101.23</v>
      </c>
      <c r="L84">
        <v>4.04</v>
      </c>
      <c r="M84">
        <v>32.58</v>
      </c>
      <c r="N84" s="135">
        <v>0</v>
      </c>
      <c r="O84" s="135">
        <v>0</v>
      </c>
      <c r="P84" s="135">
        <v>0</v>
      </c>
      <c r="Q84">
        <v>4.6100000000000003</v>
      </c>
      <c r="R84">
        <v>0</v>
      </c>
      <c r="S84">
        <v>6.28</v>
      </c>
      <c r="T84">
        <v>52.38</v>
      </c>
      <c r="U84">
        <v>17.46</v>
      </c>
      <c r="V84">
        <v>17.46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130.84</v>
      </c>
      <c r="C85" s="75">
        <v>87.22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271.97000000000003</v>
      </c>
      <c r="K85">
        <v>101.23</v>
      </c>
      <c r="L85">
        <v>4.04</v>
      </c>
      <c r="M85">
        <v>32.64</v>
      </c>
      <c r="N85" s="135">
        <v>0</v>
      </c>
      <c r="O85" s="135">
        <v>0</v>
      </c>
      <c r="P85" s="135">
        <v>0</v>
      </c>
      <c r="Q85">
        <v>4.6100000000000003</v>
      </c>
      <c r="R85">
        <v>0</v>
      </c>
      <c r="S85">
        <v>6.28</v>
      </c>
      <c r="T85">
        <v>52.29</v>
      </c>
      <c r="U85">
        <v>17.43</v>
      </c>
      <c r="V85">
        <v>17.420000000000002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130.84</v>
      </c>
      <c r="C86" s="75">
        <v>87.22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271.97000000000003</v>
      </c>
      <c r="K86">
        <v>101.23</v>
      </c>
      <c r="L86">
        <v>4.04</v>
      </c>
      <c r="M86">
        <v>41.92</v>
      </c>
      <c r="N86" s="135">
        <v>0</v>
      </c>
      <c r="O86" s="135">
        <v>0</v>
      </c>
      <c r="P86" s="135">
        <v>0</v>
      </c>
      <c r="Q86">
        <v>4.6100000000000003</v>
      </c>
      <c r="R86">
        <v>0</v>
      </c>
      <c r="S86">
        <v>6.28</v>
      </c>
      <c r="T86">
        <v>52.31</v>
      </c>
      <c r="U86">
        <v>17.440000000000001</v>
      </c>
      <c r="V86">
        <v>17.420000000000002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130.84</v>
      </c>
      <c r="C87" s="75">
        <v>87.22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271.97000000000003</v>
      </c>
      <c r="K87">
        <v>101.23</v>
      </c>
      <c r="L87">
        <v>4.2699999999999996</v>
      </c>
      <c r="M87">
        <v>41.9</v>
      </c>
      <c r="N87" s="135">
        <v>0</v>
      </c>
      <c r="O87" s="135">
        <v>0</v>
      </c>
      <c r="P87" s="135">
        <v>0</v>
      </c>
      <c r="Q87">
        <v>4.6100000000000003</v>
      </c>
      <c r="R87">
        <v>0</v>
      </c>
      <c r="S87">
        <v>6.79</v>
      </c>
      <c r="T87">
        <v>52.24</v>
      </c>
      <c r="U87">
        <v>17.41</v>
      </c>
      <c r="V87">
        <v>17.41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130.84</v>
      </c>
      <c r="C88" s="75">
        <v>87.22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271.97000000000003</v>
      </c>
      <c r="K88">
        <v>101.23</v>
      </c>
      <c r="L88">
        <v>4.2699999999999996</v>
      </c>
      <c r="M88">
        <v>41.85</v>
      </c>
      <c r="N88" s="135">
        <v>0</v>
      </c>
      <c r="O88" s="135">
        <v>0</v>
      </c>
      <c r="P88" s="135">
        <v>0</v>
      </c>
      <c r="Q88">
        <v>4.6100000000000003</v>
      </c>
      <c r="R88">
        <v>0</v>
      </c>
      <c r="S88">
        <v>6.79</v>
      </c>
      <c r="T88">
        <v>52.11</v>
      </c>
      <c r="U88">
        <v>17.37</v>
      </c>
      <c r="V88">
        <v>17.37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130.84</v>
      </c>
      <c r="C89" s="75">
        <v>87.22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271.97000000000003</v>
      </c>
      <c r="K89">
        <v>101.23</v>
      </c>
      <c r="L89">
        <v>4.2699999999999996</v>
      </c>
      <c r="M89">
        <v>41.84</v>
      </c>
      <c r="N89" s="135">
        <v>0</v>
      </c>
      <c r="O89" s="135">
        <v>0</v>
      </c>
      <c r="P89" s="135">
        <v>0</v>
      </c>
      <c r="Q89">
        <v>4.6100000000000003</v>
      </c>
      <c r="R89">
        <v>0</v>
      </c>
      <c r="S89">
        <v>6.79</v>
      </c>
      <c r="T89">
        <v>50.31</v>
      </c>
      <c r="U89">
        <v>16.77</v>
      </c>
      <c r="V89">
        <v>16.77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130.84</v>
      </c>
      <c r="C90" s="75">
        <v>87.22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271.97000000000003</v>
      </c>
      <c r="K90">
        <v>101.23</v>
      </c>
      <c r="L90">
        <v>4.2699999999999996</v>
      </c>
      <c r="M90">
        <v>41.87</v>
      </c>
      <c r="N90" s="135">
        <v>0</v>
      </c>
      <c r="O90" s="135">
        <v>0</v>
      </c>
      <c r="P90" s="135">
        <v>0</v>
      </c>
      <c r="Q90">
        <v>4.6100000000000003</v>
      </c>
      <c r="R90">
        <v>0</v>
      </c>
      <c r="S90">
        <v>6.79</v>
      </c>
      <c r="T90">
        <v>48.23</v>
      </c>
      <c r="U90">
        <v>16.079999999999998</v>
      </c>
      <c r="V90">
        <v>16.07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130.84</v>
      </c>
      <c r="C91" s="75">
        <v>87.22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271.97000000000003</v>
      </c>
      <c r="K91">
        <v>101.23</v>
      </c>
      <c r="L91">
        <v>4.12</v>
      </c>
      <c r="M91">
        <v>41.93</v>
      </c>
      <c r="N91" s="135">
        <v>0</v>
      </c>
      <c r="O91" s="135">
        <v>0</v>
      </c>
      <c r="P91" s="135">
        <v>0</v>
      </c>
      <c r="Q91">
        <v>4.6100000000000003</v>
      </c>
      <c r="R91">
        <v>0</v>
      </c>
      <c r="S91">
        <v>6.6</v>
      </c>
      <c r="T91">
        <v>46.28</v>
      </c>
      <c r="U91">
        <v>15.43</v>
      </c>
      <c r="V91">
        <v>15.42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130.84</v>
      </c>
      <c r="C92" s="75">
        <v>87.22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271.97000000000003</v>
      </c>
      <c r="K92">
        <v>101.23</v>
      </c>
      <c r="L92">
        <v>4.12</v>
      </c>
      <c r="M92">
        <v>41.96</v>
      </c>
      <c r="N92" s="135">
        <v>0</v>
      </c>
      <c r="O92" s="135">
        <v>0</v>
      </c>
      <c r="P92" s="135">
        <v>0</v>
      </c>
      <c r="Q92">
        <v>4.6100000000000003</v>
      </c>
      <c r="R92">
        <v>0</v>
      </c>
      <c r="S92">
        <v>6.6</v>
      </c>
      <c r="T92">
        <v>47.28</v>
      </c>
      <c r="U92">
        <v>15.76</v>
      </c>
      <c r="V92">
        <v>15.76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130.84</v>
      </c>
      <c r="C93" s="75">
        <v>87.22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271.97000000000003</v>
      </c>
      <c r="K93">
        <v>101.23</v>
      </c>
      <c r="L93">
        <v>4.12</v>
      </c>
      <c r="M93">
        <v>42.01</v>
      </c>
      <c r="N93" s="135">
        <v>0</v>
      </c>
      <c r="O93" s="135">
        <v>0</v>
      </c>
      <c r="P93" s="135">
        <v>0</v>
      </c>
      <c r="Q93">
        <v>4.6100000000000003</v>
      </c>
      <c r="R93">
        <v>0</v>
      </c>
      <c r="S93">
        <v>6.6</v>
      </c>
      <c r="T93">
        <v>48.23</v>
      </c>
      <c r="U93">
        <v>16.079999999999998</v>
      </c>
      <c r="V93">
        <v>16.07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130.84</v>
      </c>
      <c r="C94" s="75">
        <v>87.22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271.97000000000003</v>
      </c>
      <c r="K94">
        <v>101.23</v>
      </c>
      <c r="L94">
        <v>4.12</v>
      </c>
      <c r="M94">
        <v>41.9</v>
      </c>
      <c r="N94" s="135">
        <v>0</v>
      </c>
      <c r="O94" s="135">
        <v>0</v>
      </c>
      <c r="P94" s="135">
        <v>0</v>
      </c>
      <c r="Q94">
        <v>4.6100000000000003</v>
      </c>
      <c r="R94">
        <v>0</v>
      </c>
      <c r="S94">
        <v>6.6</v>
      </c>
      <c r="T94">
        <v>50.28</v>
      </c>
      <c r="U94">
        <v>16.760000000000002</v>
      </c>
      <c r="V94">
        <v>16.760000000000002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130.84</v>
      </c>
      <c r="C95" s="75">
        <v>87.22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271.97000000000003</v>
      </c>
      <c r="K95">
        <v>101.23</v>
      </c>
      <c r="L95">
        <v>3.96</v>
      </c>
      <c r="M95">
        <v>41.98</v>
      </c>
      <c r="N95" s="135">
        <v>0</v>
      </c>
      <c r="O95" s="135">
        <v>0</v>
      </c>
      <c r="P95" s="135">
        <v>0</v>
      </c>
      <c r="Q95">
        <v>4.6100000000000003</v>
      </c>
      <c r="R95">
        <v>0</v>
      </c>
      <c r="S95">
        <v>6.46</v>
      </c>
      <c r="T95">
        <v>50.81</v>
      </c>
      <c r="U95">
        <v>16.940000000000001</v>
      </c>
      <c r="V95">
        <v>16.93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130.84</v>
      </c>
      <c r="C96" s="75">
        <v>87.22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271.97000000000003</v>
      </c>
      <c r="K96">
        <v>101.23</v>
      </c>
      <c r="L96">
        <v>3.96</v>
      </c>
      <c r="M96">
        <v>42.06</v>
      </c>
      <c r="N96" s="135">
        <v>0</v>
      </c>
      <c r="O96" s="135">
        <v>0</v>
      </c>
      <c r="P96" s="135">
        <v>0</v>
      </c>
      <c r="Q96">
        <v>4.6100000000000003</v>
      </c>
      <c r="R96">
        <v>0</v>
      </c>
      <c r="S96">
        <v>6.46</v>
      </c>
      <c r="T96">
        <v>51.41</v>
      </c>
      <c r="U96">
        <v>17.14</v>
      </c>
      <c r="V96">
        <v>17.13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130.84</v>
      </c>
      <c r="C97" s="75">
        <v>87.22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271.97000000000003</v>
      </c>
      <c r="K97">
        <v>101.23</v>
      </c>
      <c r="L97">
        <v>3.96</v>
      </c>
      <c r="M97">
        <v>41.9</v>
      </c>
      <c r="N97" s="135">
        <v>0</v>
      </c>
      <c r="O97" s="135">
        <v>0</v>
      </c>
      <c r="P97" s="135">
        <v>0</v>
      </c>
      <c r="Q97">
        <v>4.6100000000000003</v>
      </c>
      <c r="R97">
        <v>0</v>
      </c>
      <c r="S97">
        <v>6.46</v>
      </c>
      <c r="T97">
        <v>52.28</v>
      </c>
      <c r="U97">
        <v>17.43</v>
      </c>
      <c r="V97">
        <v>17.420000000000002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130.84</v>
      </c>
      <c r="C98" s="75">
        <v>87.22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271.97000000000003</v>
      </c>
      <c r="K98">
        <v>101.23</v>
      </c>
      <c r="L98">
        <v>3.96</v>
      </c>
      <c r="M98">
        <v>41.94</v>
      </c>
      <c r="N98" s="135">
        <v>0</v>
      </c>
      <c r="O98" s="135">
        <v>0</v>
      </c>
      <c r="P98" s="135">
        <v>0</v>
      </c>
      <c r="Q98">
        <v>4.6100000000000003</v>
      </c>
      <c r="R98">
        <v>0</v>
      </c>
      <c r="S98">
        <v>6.46</v>
      </c>
      <c r="T98">
        <v>52.82</v>
      </c>
      <c r="U98">
        <v>17.61</v>
      </c>
      <c r="V98">
        <v>17.600000000000001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3.1401600000000025</v>
      </c>
      <c r="C99" s="75">
        <f t="shared" ref="C99:L99" si="2">SUM(C3:C98)/4000</f>
        <v>2.0932800000000014</v>
      </c>
      <c r="D99" s="135">
        <f t="shared" ref="D99" si="3">SUM(D3:D98)/4000</f>
        <v>0.88645499999999944</v>
      </c>
      <c r="E99" s="75"/>
      <c r="F99" s="78">
        <f t="shared" si="2"/>
        <v>0.1143</v>
      </c>
      <c r="G99" s="78">
        <f t="shared" si="2"/>
        <v>0.1143</v>
      </c>
      <c r="H99" s="78">
        <f t="shared" si="2"/>
        <v>0.11716000000000003</v>
      </c>
      <c r="I99">
        <f t="shared" si="2"/>
        <v>2.4967949999999983</v>
      </c>
      <c r="J99">
        <f t="shared" si="2"/>
        <v>6.5272800000000073</v>
      </c>
      <c r="K99">
        <f t="shared" si="2"/>
        <v>2.4295199999999939</v>
      </c>
      <c r="L99">
        <f t="shared" si="2"/>
        <v>8.3690000000000014E-2</v>
      </c>
      <c r="M99">
        <f t="shared" ref="M99:AB99" si="4">SUM(M3:M98)/4000</f>
        <v>0.58024500000000023</v>
      </c>
      <c r="N99" s="135">
        <f t="shared" si="4"/>
        <v>0.30303499999999961</v>
      </c>
      <c r="O99" s="135">
        <f t="shared" si="4"/>
        <v>0.29232250000000015</v>
      </c>
      <c r="P99" s="135">
        <f t="shared" si="4"/>
        <v>0.29109750000000018</v>
      </c>
      <c r="Q99">
        <f t="shared" si="4"/>
        <v>9.3050000000000063E-2</v>
      </c>
      <c r="R99">
        <f t="shared" si="4"/>
        <v>1.0099725000000004</v>
      </c>
      <c r="S99">
        <f t="shared" si="4"/>
        <v>0.1374425</v>
      </c>
      <c r="T99">
        <f t="shared" si="4"/>
        <v>1.5060774999999997</v>
      </c>
      <c r="U99">
        <f t="shared" si="4"/>
        <v>0.50202500000000005</v>
      </c>
      <c r="V99">
        <f t="shared" si="4"/>
        <v>0.50193250000000011</v>
      </c>
      <c r="W99">
        <f t="shared" si="4"/>
        <v>1.8927524999999998</v>
      </c>
      <c r="X99">
        <f t="shared" si="4"/>
        <v>0.37852749999999985</v>
      </c>
      <c r="Y99">
        <f t="shared" si="4"/>
        <v>0.56375000000000008</v>
      </c>
      <c r="Z99">
        <f t="shared" si="4"/>
        <v>0.36845749999999994</v>
      </c>
      <c r="AA99">
        <f t="shared" si="4"/>
        <v>0.77190750000000041</v>
      </c>
      <c r="AB99">
        <f t="shared" si="4"/>
        <v>0.38589750000000017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44690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44690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42.86</v>
      </c>
      <c r="C3" s="144">
        <f>'IDT-1 Calculation'!DG3</f>
        <v>26.555</v>
      </c>
      <c r="D3" s="144">
        <f>'IDT-1 Calculation'!DH3</f>
        <v>0</v>
      </c>
      <c r="E3" s="144">
        <f>'IDT-1 Calculation'!DI3</f>
        <v>0</v>
      </c>
      <c r="F3" s="144">
        <f>'IDT-1 Calculation'!DJ3</f>
        <v>-69.414999999999992</v>
      </c>
      <c r="G3" s="145">
        <f>SUM(B3:F3)</f>
        <v>0</v>
      </c>
    </row>
    <row r="4" spans="1:7">
      <c r="A4" s="140" t="s">
        <v>46</v>
      </c>
      <c r="B4" s="136">
        <f>'IDT-1 Calculation'!DF4</f>
        <v>46.872</v>
      </c>
      <c r="C4" s="136">
        <f>'IDT-1 Calculation'!DG4</f>
        <v>29.042000000000002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-75.914000000000001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48.790999999999997</v>
      </c>
      <c r="C5" s="136">
        <f>'IDT-1 Calculation'!DG5</f>
        <v>30.23</v>
      </c>
      <c r="D5" s="136">
        <f>'IDT-1 Calculation'!DH5</f>
        <v>0</v>
      </c>
      <c r="E5" s="136">
        <f>'IDT-1 Calculation'!DI5</f>
        <v>0</v>
      </c>
      <c r="F5" s="136">
        <f>'IDT-1 Calculation'!DJ5</f>
        <v>-79.021000000000001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53.996000000000002</v>
      </c>
      <c r="C6" s="136">
        <f>'IDT-1 Calculation'!DG6</f>
        <v>33.454999999999998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-87.450999999999993</v>
      </c>
      <c r="G6" s="141">
        <f t="shared" si="0"/>
        <v>0</v>
      </c>
    </row>
    <row r="7" spans="1:7">
      <c r="A7" s="140" t="s">
        <v>49</v>
      </c>
      <c r="B7" s="136">
        <f>'IDT-1 Calculation'!DF7</f>
        <v>62.601999999999997</v>
      </c>
      <c r="C7" s="136">
        <f>'IDT-1 Calculation'!DG7</f>
        <v>38.787999999999997</v>
      </c>
      <c r="D7" s="136">
        <f>'IDT-1 Calculation'!DH7</f>
        <v>0</v>
      </c>
      <c r="E7" s="136">
        <f>'IDT-1 Calculation'!DI7</f>
        <v>0</v>
      </c>
      <c r="F7" s="136">
        <f>'IDT-1 Calculation'!DJ7</f>
        <v>-101.38999999999999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82.68</v>
      </c>
      <c r="C8" s="136">
        <f>'IDT-1 Calculation'!DG8</f>
        <v>40</v>
      </c>
      <c r="D8" s="136">
        <f>'IDT-1 Calculation'!DH8</f>
        <v>0</v>
      </c>
      <c r="E8" s="136">
        <f>'IDT-1 Calculation'!DI8</f>
        <v>0</v>
      </c>
      <c r="F8" s="136">
        <f>'IDT-1 Calculation'!DJ8</f>
        <v>-122.68</v>
      </c>
      <c r="G8" s="141">
        <f t="shared" si="0"/>
        <v>0</v>
      </c>
    </row>
    <row r="9" spans="1:7">
      <c r="A9" s="140" t="s">
        <v>51</v>
      </c>
      <c r="B9" s="136">
        <f>'IDT-1 Calculation'!DF9</f>
        <v>119.72799999999999</v>
      </c>
      <c r="C9" s="136">
        <f>'IDT-1 Calculation'!DG9</f>
        <v>20</v>
      </c>
      <c r="D9" s="136">
        <f>'IDT-1 Calculation'!DH9</f>
        <v>0</v>
      </c>
      <c r="E9" s="136">
        <f>'IDT-1 Calculation'!DI9</f>
        <v>0</v>
      </c>
      <c r="F9" s="136">
        <f>'IDT-1 Calculation'!DJ9</f>
        <v>-139.72800000000001</v>
      </c>
      <c r="G9" s="141">
        <f t="shared" si="0"/>
        <v>0</v>
      </c>
    </row>
    <row r="10" spans="1:7">
      <c r="A10" s="140" t="s">
        <v>52</v>
      </c>
      <c r="B10" s="136">
        <f>'IDT-1 Calculation'!DF10</f>
        <v>144.46799999999999</v>
      </c>
      <c r="C10" s="136">
        <f>'IDT-1 Calculation'!DG10</f>
        <v>10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-154.46799999999999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162.95599999999999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-162.95599999999999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179.65600000000001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-179.65600000000001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198.476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-198.476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206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-206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241.852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-241.852</v>
      </c>
      <c r="G15" s="141">
        <f t="shared" si="0"/>
        <v>0</v>
      </c>
    </row>
    <row r="16" spans="1:7">
      <c r="A16" s="140" t="s">
        <v>58</v>
      </c>
      <c r="B16" s="136">
        <f>'IDT-1 Calculation'!DF16</f>
        <v>260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-260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235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-235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210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-210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181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-181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137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-137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111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-111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87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-87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65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-65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-42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29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49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24.512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-24.512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11.502000000000001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-11.502000000000001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34.067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-34.067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48.716999999999999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-48.716999999999999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27.655999999999999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-27.655999999999999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51.154000000000003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-51.154000000000003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22.928000000000001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-22.928000000000001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162.922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-162.922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150.36500000000001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-150.36500000000001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145.226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-145.226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139.88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-139.88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136.17500000000001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-136.17500000000001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150.04499999999999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-150.04499999999999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165.67400000000001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-165.67400000000001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172.32400000000001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-172.32400000000001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185.977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-185.977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194.62700000000001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-194.62700000000001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201.81100000000001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-201.81100000000001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202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187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-187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177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-177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201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229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-229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-250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255.56299999999999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-255.56299999999999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243.613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-243.613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205.14699999999999</v>
      </c>
      <c r="C87" s="136">
        <f>'IDT-1 Calculation'!DG87</f>
        <v>10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-215.14699999999999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164.13200000000001</v>
      </c>
      <c r="C88" s="136">
        <f>'IDT-1 Calculation'!DG88</f>
        <v>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-194.13200000000001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110.122</v>
      </c>
      <c r="C89" s="136">
        <f>'IDT-1 Calculation'!DG89</f>
        <v>50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-160.12200000000001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74.125</v>
      </c>
      <c r="C90" s="136">
        <f>'IDT-1 Calculation'!DG90</f>
        <v>45.927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-120.05199999999999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65.676000000000002</v>
      </c>
      <c r="C91" s="136">
        <f>'IDT-1 Calculation'!DG91</f>
        <v>40.692999999999998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-106.369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47.936999999999998</v>
      </c>
      <c r="C92" s="136">
        <f>'IDT-1 Calculation'!DG92</f>
        <v>29.702000000000002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-77.638999999999996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33.106999999999999</v>
      </c>
      <c r="C93" s="136">
        <f>'IDT-1 Calculation'!DG93</f>
        <v>20.512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-53.619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19.207999999999998</v>
      </c>
      <c r="C94" s="136">
        <f>'IDT-1 Calculation'!DG94</f>
        <v>11.901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-31.108999999999998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2.0280322499999999</v>
      </c>
      <c r="C99" s="152">
        <f>SUM(C3:C98)/4000</f>
        <v>0.11670125000000001</v>
      </c>
      <c r="D99" s="152">
        <f>SUM(D3:D98)/4000</f>
        <v>0</v>
      </c>
      <c r="E99" s="152">
        <f>SUM(E3:E98)/4000</f>
        <v>0</v>
      </c>
      <c r="F99" s="152">
        <f>SUM(F3:F98)/4000</f>
        <v>-2.1447335000000001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512.34454902138168</v>
      </c>
      <c r="L3">
        <v>11.002912665262759</v>
      </c>
      <c r="M3">
        <v>29.814574314574319</v>
      </c>
      <c r="N3">
        <v>51.88523244615655</v>
      </c>
      <c r="O3">
        <v>73.291376850225802</v>
      </c>
      <c r="P3">
        <v>23.339588987131229</v>
      </c>
      <c r="Q3">
        <v>4.6439177277179233</v>
      </c>
      <c r="R3">
        <v>18.620626853658539</v>
      </c>
      <c r="S3">
        <v>11.592203017241378</v>
      </c>
      <c r="T3">
        <v>0</v>
      </c>
      <c r="U3">
        <v>62.109721746770994</v>
      </c>
      <c r="V3">
        <v>5.1220346805678805</v>
      </c>
      <c r="W3">
        <v>20.377136069518713</v>
      </c>
      <c r="X3">
        <v>64.786917936207502</v>
      </c>
      <c r="Y3">
        <v>0</v>
      </c>
      <c r="Z3">
        <v>2.8784289599999999</v>
      </c>
      <c r="AA3">
        <v>12.317364000000001</v>
      </c>
      <c r="AB3">
        <v>5.7374452800000011</v>
      </c>
      <c r="AC3">
        <v>8.5010146560000006</v>
      </c>
      <c r="AD3">
        <v>12.009792239999998</v>
      </c>
      <c r="AE3">
        <v>20.004022800000001</v>
      </c>
      <c r="AF3">
        <v>12.303000000000001</v>
      </c>
      <c r="AG3">
        <v>11.03103024</v>
      </c>
      <c r="AH3">
        <v>51.366416399999999</v>
      </c>
      <c r="AI3">
        <v>0</v>
      </c>
      <c r="AJ3">
        <v>0</v>
      </c>
      <c r="AK3">
        <v>22.630440000000004</v>
      </c>
      <c r="AL3">
        <v>34.675999999999995</v>
      </c>
      <c r="AM3">
        <v>4.6368595428571426</v>
      </c>
      <c r="AN3">
        <v>0</v>
      </c>
      <c r="AO3">
        <v>3.4863696000000002</v>
      </c>
      <c r="AP3">
        <v>1.3502764799999998</v>
      </c>
      <c r="AQ3">
        <v>12.052920000000002</v>
      </c>
      <c r="AR3">
        <v>22.304332799999997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37.644779011217921</v>
      </c>
      <c r="BB3">
        <f>SUM(B3:AZ3)-BA3</f>
        <v>1103.1056975680547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512.34454902138168</v>
      </c>
      <c r="L4">
        <v>11.002912665262759</v>
      </c>
      <c r="M4">
        <v>29.814574314574319</v>
      </c>
      <c r="N4">
        <v>51.88523244615655</v>
      </c>
      <c r="O4">
        <v>73.291376850225802</v>
      </c>
      <c r="P4">
        <v>23.339588987131229</v>
      </c>
      <c r="Q4">
        <v>4.6439177277179233</v>
      </c>
      <c r="R4">
        <v>18.620626853658539</v>
      </c>
      <c r="S4">
        <v>11.592203017241378</v>
      </c>
      <c r="T4">
        <v>0</v>
      </c>
      <c r="U4">
        <v>62.109721746770994</v>
      </c>
      <c r="V4">
        <v>5.1220346805678805</v>
      </c>
      <c r="W4">
        <v>20.377136069518713</v>
      </c>
      <c r="X4">
        <v>64.786917936207502</v>
      </c>
      <c r="Y4">
        <v>0</v>
      </c>
      <c r="Z4">
        <v>2.8784289599999999</v>
      </c>
      <c r="AA4">
        <v>9.7844975999999999</v>
      </c>
      <c r="AB4">
        <v>5.7374452800000011</v>
      </c>
      <c r="AC4">
        <v>4.2505073280000003</v>
      </c>
      <c r="AD4">
        <v>12.009792239999998</v>
      </c>
      <c r="AE4">
        <v>20.004022800000001</v>
      </c>
      <c r="AF4">
        <v>12.303000000000001</v>
      </c>
      <c r="AG4">
        <v>11.03103024</v>
      </c>
      <c r="AH4">
        <v>41.093133119999997</v>
      </c>
      <c r="AI4">
        <v>0</v>
      </c>
      <c r="AJ4">
        <v>0</v>
      </c>
      <c r="AK4">
        <v>22.630440000000004</v>
      </c>
      <c r="AL4">
        <v>34.675999999999995</v>
      </c>
      <c r="AM4">
        <v>4.6368595428571426</v>
      </c>
      <c r="AN4">
        <v>0</v>
      </c>
      <c r="AO4">
        <v>3.4863696000000002</v>
      </c>
      <c r="AP4">
        <v>1.3502764799999998</v>
      </c>
      <c r="AQ4">
        <v>12.052920000000002</v>
      </c>
      <c r="AR4">
        <v>22.304332799999997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37.081909953617924</v>
      </c>
      <c r="BB4">
        <f t="shared" ref="BB4:BB67" si="0">SUM(B4:AZ4)-BA4</f>
        <v>1086.6119096176546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512.34454902138168</v>
      </c>
      <c r="L5">
        <v>11.002912665262759</v>
      </c>
      <c r="M5">
        <v>29.814574314574319</v>
      </c>
      <c r="N5">
        <v>51.88523244615655</v>
      </c>
      <c r="O5">
        <v>73.291376850225802</v>
      </c>
      <c r="P5">
        <v>23.339588987131229</v>
      </c>
      <c r="Q5">
        <v>4.6439177277179233</v>
      </c>
      <c r="R5">
        <v>18.620626853658539</v>
      </c>
      <c r="S5">
        <v>11.592203017241378</v>
      </c>
      <c r="T5">
        <v>0</v>
      </c>
      <c r="U5">
        <v>62.109721746770994</v>
      </c>
      <c r="V5">
        <v>5.1220346805678805</v>
      </c>
      <c r="W5">
        <v>20.377136069518713</v>
      </c>
      <c r="X5">
        <v>64.786917936207502</v>
      </c>
      <c r="Y5">
        <v>0</v>
      </c>
      <c r="Z5">
        <v>2.8784289599999999</v>
      </c>
      <c r="AA5">
        <v>6.1704789120000001</v>
      </c>
      <c r="AB5">
        <v>5.7374452800000011</v>
      </c>
      <c r="AC5">
        <v>4.2505073280000003</v>
      </c>
      <c r="AD5">
        <v>12.009792239999998</v>
      </c>
      <c r="AE5">
        <v>20.004022800000001</v>
      </c>
      <c r="AF5">
        <v>12.303000000000001</v>
      </c>
      <c r="AG5">
        <v>11.03103024</v>
      </c>
      <c r="AH5">
        <v>30.819849840000003</v>
      </c>
      <c r="AI5">
        <v>0</v>
      </c>
      <c r="AJ5">
        <v>0</v>
      </c>
      <c r="AK5">
        <v>22.630440000000004</v>
      </c>
      <c r="AL5">
        <v>34.675999999999995</v>
      </c>
      <c r="AM5">
        <v>4.6368595428571426</v>
      </c>
      <c r="AN5">
        <v>0</v>
      </c>
      <c r="AO5">
        <v>3.5638444800000002</v>
      </c>
      <c r="AP5">
        <v>1.3502764799999998</v>
      </c>
      <c r="AQ5">
        <v>12.052920000000002</v>
      </c>
      <c r="AR5">
        <v>22.304332799999997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36.626185492817939</v>
      </c>
      <c r="BB5">
        <f t="shared" si="0"/>
        <v>1073.2578069904546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512.34454902138168</v>
      </c>
      <c r="L6">
        <v>11.002912665262759</v>
      </c>
      <c r="M6">
        <v>29.814574314574319</v>
      </c>
      <c r="N6">
        <v>51.88523244615655</v>
      </c>
      <c r="O6">
        <v>73.291376850225802</v>
      </c>
      <c r="P6">
        <v>23.339588987131229</v>
      </c>
      <c r="Q6">
        <v>4.6439177277179233</v>
      </c>
      <c r="R6">
        <v>18.620626853658539</v>
      </c>
      <c r="S6">
        <v>11.592203017241378</v>
      </c>
      <c r="T6">
        <v>0</v>
      </c>
      <c r="U6">
        <v>62.109721746770994</v>
      </c>
      <c r="V6">
        <v>5.1220346805678805</v>
      </c>
      <c r="W6">
        <v>20.377136069518713</v>
      </c>
      <c r="X6">
        <v>64.786917936207502</v>
      </c>
      <c r="Y6">
        <v>0</v>
      </c>
      <c r="Z6">
        <v>2.8784289599999999</v>
      </c>
      <c r="AA6">
        <v>6.1704789120000001</v>
      </c>
      <c r="AB6">
        <v>5.7374452800000011</v>
      </c>
      <c r="AC6">
        <v>4.2505073280000003</v>
      </c>
      <c r="AD6">
        <v>12.009792239999998</v>
      </c>
      <c r="AE6">
        <v>20.004022800000001</v>
      </c>
      <c r="AF6">
        <v>12.303000000000001</v>
      </c>
      <c r="AG6">
        <v>11.03103024</v>
      </c>
      <c r="AH6">
        <v>30.819849840000003</v>
      </c>
      <c r="AI6">
        <v>0</v>
      </c>
      <c r="AJ6">
        <v>0</v>
      </c>
      <c r="AK6">
        <v>22.630440000000004</v>
      </c>
      <c r="AL6">
        <v>34.675999999999995</v>
      </c>
      <c r="AM6">
        <v>4.6368595428571426</v>
      </c>
      <c r="AN6">
        <v>0</v>
      </c>
      <c r="AO6">
        <v>3.5638444800000002</v>
      </c>
      <c r="AP6">
        <v>1.3502764799999998</v>
      </c>
      <c r="AQ6">
        <v>12.052920000000002</v>
      </c>
      <c r="AR6">
        <v>22.304332799999997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36.626185492817939</v>
      </c>
      <c r="BB6">
        <f t="shared" si="0"/>
        <v>1073.2578069904546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512.34454902138168</v>
      </c>
      <c r="L7">
        <v>11.002912665262759</v>
      </c>
      <c r="M7">
        <v>29.814574314574319</v>
      </c>
      <c r="N7">
        <v>51.88523244615655</v>
      </c>
      <c r="O7">
        <v>73.291376850225802</v>
      </c>
      <c r="P7">
        <v>23.339588987131229</v>
      </c>
      <c r="Q7">
        <v>4.6439177277179233</v>
      </c>
      <c r="R7">
        <v>18.620626853658539</v>
      </c>
      <c r="S7">
        <v>11.592203017241378</v>
      </c>
      <c r="T7">
        <v>0</v>
      </c>
      <c r="U7">
        <v>62.109721746770994</v>
      </c>
      <c r="V7">
        <v>5.1220346805678805</v>
      </c>
      <c r="W7">
        <v>20.377136069518713</v>
      </c>
      <c r="X7">
        <v>64.786917936207502</v>
      </c>
      <c r="Y7">
        <v>0</v>
      </c>
      <c r="Z7">
        <v>2.8784289599999999</v>
      </c>
      <c r="AA7">
        <v>6.1704789120000001</v>
      </c>
      <c r="AB7">
        <v>5.7374452800000011</v>
      </c>
      <c r="AC7">
        <v>4.2505073280000003</v>
      </c>
      <c r="AD7">
        <v>12.009792239999998</v>
      </c>
      <c r="AE7">
        <v>20.004022800000001</v>
      </c>
      <c r="AF7">
        <v>6.1515000000000004</v>
      </c>
      <c r="AG7">
        <v>11.03103024</v>
      </c>
      <c r="AH7">
        <v>30.819849840000003</v>
      </c>
      <c r="AI7">
        <v>0</v>
      </c>
      <c r="AJ7">
        <v>0</v>
      </c>
      <c r="AK7">
        <v>22.630440000000004</v>
      </c>
      <c r="AL7">
        <v>59.816099999999992</v>
      </c>
      <c r="AM7">
        <v>4.0982344444444445</v>
      </c>
      <c r="AN7">
        <v>0</v>
      </c>
      <c r="AO7">
        <v>3.5638444800000002</v>
      </c>
      <c r="AP7">
        <v>3.6007372799999997</v>
      </c>
      <c r="AQ7">
        <v>12.052920000000002</v>
      </c>
      <c r="AR7">
        <v>22.304332799999997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37.291986993465542</v>
      </c>
      <c r="BB7">
        <f t="shared" si="0"/>
        <v>1092.7678005409941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512.34454902138168</v>
      </c>
      <c r="L8">
        <v>11.002912665262759</v>
      </c>
      <c r="M8">
        <v>29.814574314574319</v>
      </c>
      <c r="N8">
        <v>51.88523244615655</v>
      </c>
      <c r="O8">
        <v>73.291376850225802</v>
      </c>
      <c r="P8">
        <v>23.339588987131229</v>
      </c>
      <c r="Q8">
        <v>4.6439177277179233</v>
      </c>
      <c r="R8">
        <v>18.620626853658539</v>
      </c>
      <c r="S8">
        <v>11.592203017241378</v>
      </c>
      <c r="T8">
        <v>0</v>
      </c>
      <c r="U8">
        <v>62.109721746770994</v>
      </c>
      <c r="V8">
        <v>5.1220346805678805</v>
      </c>
      <c r="W8">
        <v>20.377136069518713</v>
      </c>
      <c r="X8">
        <v>64.786917936207502</v>
      </c>
      <c r="Y8">
        <v>0</v>
      </c>
      <c r="Z8">
        <v>2.8784289599999999</v>
      </c>
      <c r="AA8">
        <v>6.1704789120000001</v>
      </c>
      <c r="AB8">
        <v>5.7374452800000011</v>
      </c>
      <c r="AC8">
        <v>4.2505073280000003</v>
      </c>
      <c r="AD8">
        <v>12.009792239999998</v>
      </c>
      <c r="AE8">
        <v>20.004022800000001</v>
      </c>
      <c r="AF8">
        <v>6.1515000000000004</v>
      </c>
      <c r="AG8">
        <v>11.03103024</v>
      </c>
      <c r="AH8">
        <v>30.819849840000003</v>
      </c>
      <c r="AI8">
        <v>0</v>
      </c>
      <c r="AJ8">
        <v>0</v>
      </c>
      <c r="AK8">
        <v>22.630440000000004</v>
      </c>
      <c r="AL8">
        <v>59.816099999999992</v>
      </c>
      <c r="AM8">
        <v>4.0982344444444445</v>
      </c>
      <c r="AN8">
        <v>0</v>
      </c>
      <c r="AO8">
        <v>3.5638444800000002</v>
      </c>
      <c r="AP8">
        <v>3.6007372799999997</v>
      </c>
      <c r="AQ8">
        <v>12.052920000000002</v>
      </c>
      <c r="AR8">
        <v>22.304332799999997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37.291986993465542</v>
      </c>
      <c r="BB8">
        <f t="shared" si="0"/>
        <v>1092.7678005409941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512.34454902138168</v>
      </c>
      <c r="L9">
        <v>11.002912665262759</v>
      </c>
      <c r="M9">
        <v>31.185661764705888</v>
      </c>
      <c r="N9">
        <v>51.88523244615655</v>
      </c>
      <c r="O9">
        <v>73.291376850225802</v>
      </c>
      <c r="P9">
        <v>23.339588987131229</v>
      </c>
      <c r="Q9">
        <v>4.6439177277179233</v>
      </c>
      <c r="R9">
        <v>18.620626853658539</v>
      </c>
      <c r="S9">
        <v>11.592203017241378</v>
      </c>
      <c r="T9">
        <v>0</v>
      </c>
      <c r="U9">
        <v>62.109721746770994</v>
      </c>
      <c r="V9">
        <v>5.1220346805678805</v>
      </c>
      <c r="W9">
        <v>20.377136069518713</v>
      </c>
      <c r="X9">
        <v>64.786917936207502</v>
      </c>
      <c r="Y9">
        <v>0</v>
      </c>
      <c r="Z9">
        <v>2.8784289599999999</v>
      </c>
      <c r="AA9">
        <v>6.1704789120000001</v>
      </c>
      <c r="AB9">
        <v>5.7374452800000011</v>
      </c>
      <c r="AC9">
        <v>4.2505073280000003</v>
      </c>
      <c r="AD9">
        <v>12.009792239999998</v>
      </c>
      <c r="AE9">
        <v>20.849263199999999</v>
      </c>
      <c r="AF9">
        <v>6.1515000000000004</v>
      </c>
      <c r="AG9">
        <v>11.03103024</v>
      </c>
      <c r="AH9">
        <v>30.819849840000003</v>
      </c>
      <c r="AI9">
        <v>0</v>
      </c>
      <c r="AJ9">
        <v>0</v>
      </c>
      <c r="AK9">
        <v>22.630440000000004</v>
      </c>
      <c r="AL9">
        <v>59.816099999999992</v>
      </c>
      <c r="AM9">
        <v>4.0982344444444445</v>
      </c>
      <c r="AN9">
        <v>0</v>
      </c>
      <c r="AO9">
        <v>3.5638444800000002</v>
      </c>
      <c r="AP9">
        <v>3.6007372799999997</v>
      </c>
      <c r="AQ9">
        <v>12.052920000000002</v>
      </c>
      <c r="AR9">
        <v>22.304332799999997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37.365126032119889</v>
      </c>
      <c r="BB9">
        <f t="shared" si="0"/>
        <v>1094.9109893524715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512.34454902138168</v>
      </c>
      <c r="L10">
        <v>11.002912665262759</v>
      </c>
      <c r="M10">
        <v>31.185661764705888</v>
      </c>
      <c r="N10">
        <v>51.88523244615655</v>
      </c>
      <c r="O10">
        <v>73.291376850225802</v>
      </c>
      <c r="P10">
        <v>23.339588987131229</v>
      </c>
      <c r="Q10">
        <v>4.6439177277179233</v>
      </c>
      <c r="R10">
        <v>18.620626853658539</v>
      </c>
      <c r="S10">
        <v>11.592203017241378</v>
      </c>
      <c r="T10">
        <v>0</v>
      </c>
      <c r="U10">
        <v>62.109721746770994</v>
      </c>
      <c r="V10">
        <v>5.1220346805678805</v>
      </c>
      <c r="W10">
        <v>20.377136069518713</v>
      </c>
      <c r="X10">
        <v>64.786917936207502</v>
      </c>
      <c r="Y10">
        <v>0</v>
      </c>
      <c r="Z10">
        <v>2.8784289599999999</v>
      </c>
      <c r="AA10">
        <v>6.1704789120000001</v>
      </c>
      <c r="AB10">
        <v>5.7374452800000011</v>
      </c>
      <c r="AC10">
        <v>4.2505073280000003</v>
      </c>
      <c r="AD10">
        <v>12.009792239999998</v>
      </c>
      <c r="AE10">
        <v>20.849263199999999</v>
      </c>
      <c r="AF10">
        <v>6.1515000000000004</v>
      </c>
      <c r="AG10">
        <v>11.03103024</v>
      </c>
      <c r="AH10">
        <v>30.819849840000003</v>
      </c>
      <c r="AI10">
        <v>0</v>
      </c>
      <c r="AJ10">
        <v>0</v>
      </c>
      <c r="AK10">
        <v>22.630440000000004</v>
      </c>
      <c r="AL10">
        <v>59.816099999999992</v>
      </c>
      <c r="AM10">
        <v>4.0982344444444445</v>
      </c>
      <c r="AN10">
        <v>0</v>
      </c>
      <c r="AO10">
        <v>3.5638444800000002</v>
      </c>
      <c r="AP10">
        <v>3.6007372799999997</v>
      </c>
      <c r="AQ10">
        <v>12.052920000000002</v>
      </c>
      <c r="AR10">
        <v>22.304332799999997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37.365126032119889</v>
      </c>
      <c r="BB10">
        <f t="shared" si="0"/>
        <v>1094.9109893524715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512.34454902138168</v>
      </c>
      <c r="L11">
        <v>11.002912665262759</v>
      </c>
      <c r="M11">
        <v>31.185661764705888</v>
      </c>
      <c r="N11">
        <v>51.88523244615655</v>
      </c>
      <c r="O11">
        <v>73.291376850225802</v>
      </c>
      <c r="P11">
        <v>23.339588987131229</v>
      </c>
      <c r="Q11">
        <v>4.6439177277179233</v>
      </c>
      <c r="R11">
        <v>18.620626853658539</v>
      </c>
      <c r="S11">
        <v>11.592203017241378</v>
      </c>
      <c r="T11">
        <v>0</v>
      </c>
      <c r="U11">
        <v>62.109721746770994</v>
      </c>
      <c r="V11">
        <v>5.1220346805678805</v>
      </c>
      <c r="W11">
        <v>20.377136069518713</v>
      </c>
      <c r="X11">
        <v>64.786917936207502</v>
      </c>
      <c r="Y11">
        <v>0</v>
      </c>
      <c r="Z11">
        <v>2.8784289599999999</v>
      </c>
      <c r="AA11">
        <v>6.1704789120000001</v>
      </c>
      <c r="AB11">
        <v>5.7374452800000011</v>
      </c>
      <c r="AC11">
        <v>4.2505073280000003</v>
      </c>
      <c r="AD11">
        <v>8.0065281600000002</v>
      </c>
      <c r="AE11">
        <v>20.004022800000001</v>
      </c>
      <c r="AF11">
        <v>6.1515000000000004</v>
      </c>
      <c r="AG11">
        <v>11.03103024</v>
      </c>
      <c r="AH11">
        <v>20.546566559999999</v>
      </c>
      <c r="AI11">
        <v>0</v>
      </c>
      <c r="AJ11">
        <v>0</v>
      </c>
      <c r="AK11">
        <v>22.630440000000004</v>
      </c>
      <c r="AL11">
        <v>59.816099999999992</v>
      </c>
      <c r="AM11">
        <v>4.0982344444444445</v>
      </c>
      <c r="AN11">
        <v>0</v>
      </c>
      <c r="AO11">
        <v>3.5638444800000002</v>
      </c>
      <c r="AP11">
        <v>1.3502764799999998</v>
      </c>
      <c r="AQ11">
        <v>12.052920000000002</v>
      </c>
      <c r="AR11">
        <v>22.304332799999997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36.791841346519888</v>
      </c>
      <c r="BB11">
        <f t="shared" si="0"/>
        <v>1078.1120254780712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512.34454902138168</v>
      </c>
      <c r="L12">
        <v>11.002912665262759</v>
      </c>
      <c r="M12">
        <v>31.185661764705888</v>
      </c>
      <c r="N12">
        <v>51.88523244615655</v>
      </c>
      <c r="O12">
        <v>73.291376850225802</v>
      </c>
      <c r="P12">
        <v>23.339588987131229</v>
      </c>
      <c r="Q12">
        <v>4.6439177277179233</v>
      </c>
      <c r="R12">
        <v>18.620626853658539</v>
      </c>
      <c r="S12">
        <v>11.592203017241378</v>
      </c>
      <c r="T12">
        <v>0</v>
      </c>
      <c r="U12">
        <v>62.109721746770994</v>
      </c>
      <c r="V12">
        <v>5.1220346805678805</v>
      </c>
      <c r="W12">
        <v>20.377136069518713</v>
      </c>
      <c r="X12">
        <v>64.786917936207502</v>
      </c>
      <c r="Y12">
        <v>0</v>
      </c>
      <c r="Z12">
        <v>2.8784289599999999</v>
      </c>
      <c r="AA12">
        <v>6.1704789120000001</v>
      </c>
      <c r="AB12">
        <v>5.7374452800000011</v>
      </c>
      <c r="AC12">
        <v>4.2505073280000003</v>
      </c>
      <c r="AD12">
        <v>8.0065281600000002</v>
      </c>
      <c r="AE12">
        <v>20.004022800000001</v>
      </c>
      <c r="AF12">
        <v>6.1515000000000004</v>
      </c>
      <c r="AG12">
        <v>11.03103024</v>
      </c>
      <c r="AH12">
        <v>20.546566559999999</v>
      </c>
      <c r="AI12">
        <v>0</v>
      </c>
      <c r="AJ12">
        <v>0</v>
      </c>
      <c r="AK12">
        <v>22.630440000000004</v>
      </c>
      <c r="AL12">
        <v>59.816099999999992</v>
      </c>
      <c r="AM12">
        <v>4.0982344444444445</v>
      </c>
      <c r="AN12">
        <v>0</v>
      </c>
      <c r="AO12">
        <v>3.5638444800000002</v>
      </c>
      <c r="AP12">
        <v>1.3502764799999998</v>
      </c>
      <c r="AQ12">
        <v>12.052920000000002</v>
      </c>
      <c r="AR12">
        <v>22.304332799999997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36.791841346519888</v>
      </c>
      <c r="BB12">
        <f t="shared" si="0"/>
        <v>1078.1120254780712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512.34454902138168</v>
      </c>
      <c r="L13">
        <v>11.002912665262759</v>
      </c>
      <c r="M13">
        <v>31.185661764705888</v>
      </c>
      <c r="N13">
        <v>51.88523244615655</v>
      </c>
      <c r="O13">
        <v>73.291376850225802</v>
      </c>
      <c r="P13">
        <v>23.339588987131229</v>
      </c>
      <c r="Q13">
        <v>4.6439177277179233</v>
      </c>
      <c r="R13">
        <v>18.620626853658539</v>
      </c>
      <c r="S13">
        <v>11.592203017241378</v>
      </c>
      <c r="T13">
        <v>0</v>
      </c>
      <c r="U13">
        <v>62.109721746770994</v>
      </c>
      <c r="V13">
        <v>5.1220346805678805</v>
      </c>
      <c r="W13">
        <v>20.377136069518713</v>
      </c>
      <c r="X13">
        <v>64.786917936207502</v>
      </c>
      <c r="Y13">
        <v>0</v>
      </c>
      <c r="Z13">
        <v>2.8784289599999999</v>
      </c>
      <c r="AA13">
        <v>6.1704789120000001</v>
      </c>
      <c r="AB13">
        <v>5.7374452800000011</v>
      </c>
      <c r="AC13">
        <v>4.2505073280000003</v>
      </c>
      <c r="AD13">
        <v>8.0065281600000002</v>
      </c>
      <c r="AE13">
        <v>20.004022800000001</v>
      </c>
      <c r="AF13">
        <v>6.1515000000000004</v>
      </c>
      <c r="AG13">
        <v>11.03103024</v>
      </c>
      <c r="AH13">
        <v>20.546566559999999</v>
      </c>
      <c r="AI13">
        <v>0</v>
      </c>
      <c r="AJ13">
        <v>0</v>
      </c>
      <c r="AK13">
        <v>22.630440000000004</v>
      </c>
      <c r="AL13">
        <v>34.675999999999995</v>
      </c>
      <c r="AM13">
        <v>4.0982344444444445</v>
      </c>
      <c r="AN13">
        <v>0</v>
      </c>
      <c r="AO13">
        <v>3.5638444800000002</v>
      </c>
      <c r="AP13">
        <v>1.3502764799999998</v>
      </c>
      <c r="AQ13">
        <v>6.026460000000001</v>
      </c>
      <c r="AR13">
        <v>22.304332799999997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35.763344866519887</v>
      </c>
      <c r="BB13">
        <f t="shared" si="0"/>
        <v>1047.9739619580716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512.34454902138168</v>
      </c>
      <c r="L14">
        <v>11.002912665262759</v>
      </c>
      <c r="M14">
        <v>31.185661764705888</v>
      </c>
      <c r="N14">
        <v>51.88523244615655</v>
      </c>
      <c r="O14">
        <v>73.291376850225802</v>
      </c>
      <c r="P14">
        <v>23.339588987131229</v>
      </c>
      <c r="Q14">
        <v>4.6439177277179233</v>
      </c>
      <c r="R14">
        <v>18.620626853658539</v>
      </c>
      <c r="S14">
        <v>11.592203017241378</v>
      </c>
      <c r="T14">
        <v>0</v>
      </c>
      <c r="U14">
        <v>62.109721746770994</v>
      </c>
      <c r="V14">
        <v>5.1220346805678805</v>
      </c>
      <c r="W14">
        <v>20.377136069518713</v>
      </c>
      <c r="X14">
        <v>64.786917936207502</v>
      </c>
      <c r="Y14">
        <v>0</v>
      </c>
      <c r="Z14">
        <v>2.8784289599999999</v>
      </c>
      <c r="AA14">
        <v>6.1704789120000001</v>
      </c>
      <c r="AB14">
        <v>5.7374452800000011</v>
      </c>
      <c r="AC14">
        <v>4.2505073280000003</v>
      </c>
      <c r="AD14">
        <v>8.0065281600000002</v>
      </c>
      <c r="AE14">
        <v>20.004022800000001</v>
      </c>
      <c r="AF14">
        <v>6.1515000000000004</v>
      </c>
      <c r="AG14">
        <v>11.03103024</v>
      </c>
      <c r="AH14">
        <v>20.546566559999999</v>
      </c>
      <c r="AI14">
        <v>0</v>
      </c>
      <c r="AJ14">
        <v>0</v>
      </c>
      <c r="AK14">
        <v>22.630440000000004</v>
      </c>
      <c r="AL14">
        <v>34.675999999999995</v>
      </c>
      <c r="AM14">
        <v>4.0982344444444445</v>
      </c>
      <c r="AN14">
        <v>0</v>
      </c>
      <c r="AO14">
        <v>3.5638444800000002</v>
      </c>
      <c r="AP14">
        <v>1.3502764799999998</v>
      </c>
      <c r="AQ14">
        <v>0</v>
      </c>
      <c r="AR14">
        <v>22.304332799999997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35.564471686519894</v>
      </c>
      <c r="BB14">
        <f t="shared" si="0"/>
        <v>1042.1463751380716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512.34454902138168</v>
      </c>
      <c r="L15">
        <v>11.002912665262759</v>
      </c>
      <c r="M15">
        <v>31.185661764705888</v>
      </c>
      <c r="N15">
        <v>51.88523244615655</v>
      </c>
      <c r="O15">
        <v>73.291376850225802</v>
      </c>
      <c r="P15">
        <v>23.420811518324612</v>
      </c>
      <c r="Q15">
        <v>4.6439177277179233</v>
      </c>
      <c r="R15">
        <v>18.620626853658539</v>
      </c>
      <c r="S15">
        <v>11.592203017241378</v>
      </c>
      <c r="T15">
        <v>0</v>
      </c>
      <c r="U15">
        <v>62.109721746770994</v>
      </c>
      <c r="V15">
        <v>5.1220346805678805</v>
      </c>
      <c r="W15">
        <v>20.377136069518713</v>
      </c>
      <c r="X15">
        <v>64.786917936207502</v>
      </c>
      <c r="Y15">
        <v>0</v>
      </c>
      <c r="Z15">
        <v>2.8784289599999999</v>
      </c>
      <c r="AA15">
        <v>6.1704789120000001</v>
      </c>
      <c r="AB15">
        <v>5.7374452800000011</v>
      </c>
      <c r="AC15">
        <v>4.2505073280000003</v>
      </c>
      <c r="AD15">
        <v>8.0065281600000002</v>
      </c>
      <c r="AE15">
        <v>21.712535395200003</v>
      </c>
      <c r="AF15">
        <v>6.1515000000000004</v>
      </c>
      <c r="AG15">
        <v>11.03103024</v>
      </c>
      <c r="AH15">
        <v>20.546566559999999</v>
      </c>
      <c r="AI15">
        <v>0</v>
      </c>
      <c r="AJ15">
        <v>0</v>
      </c>
      <c r="AK15">
        <v>22.630440000000004</v>
      </c>
      <c r="AL15">
        <v>34.675999999999995</v>
      </c>
      <c r="AM15">
        <v>4.0982344444444445</v>
      </c>
      <c r="AN15">
        <v>0</v>
      </c>
      <c r="AO15">
        <v>3.5638444800000002</v>
      </c>
      <c r="AP15">
        <v>1.3502764799999998</v>
      </c>
      <c r="AQ15">
        <v>0</v>
      </c>
      <c r="AR15">
        <v>23.516524799999999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35.663535348449287</v>
      </c>
      <c r="BB15">
        <f t="shared" si="0"/>
        <v>1045.0492386025353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512.34454902138168</v>
      </c>
      <c r="L16">
        <v>11.002912665262759</v>
      </c>
      <c r="M16">
        <v>31.185661764705888</v>
      </c>
      <c r="N16">
        <v>51.88523244615655</v>
      </c>
      <c r="O16">
        <v>73.291376850225802</v>
      </c>
      <c r="P16">
        <v>23.420811518324612</v>
      </c>
      <c r="Q16">
        <v>4.6439177277179233</v>
      </c>
      <c r="R16">
        <v>18.620626853658539</v>
      </c>
      <c r="S16">
        <v>11.592203017241378</v>
      </c>
      <c r="T16">
        <v>0</v>
      </c>
      <c r="U16">
        <v>62.109721746770994</v>
      </c>
      <c r="V16">
        <v>5.1220346805678805</v>
      </c>
      <c r="W16">
        <v>20.377136069518713</v>
      </c>
      <c r="X16">
        <v>64.786917936207502</v>
      </c>
      <c r="Y16">
        <v>0</v>
      </c>
      <c r="Z16">
        <v>2.8784289599999999</v>
      </c>
      <c r="AA16">
        <v>6.1704789120000001</v>
      </c>
      <c r="AB16">
        <v>5.7374452800000011</v>
      </c>
      <c r="AC16">
        <v>4.2505073280000003</v>
      </c>
      <c r="AD16">
        <v>8.0065281600000002</v>
      </c>
      <c r="AE16">
        <v>21.712535395200003</v>
      </c>
      <c r="AF16">
        <v>6.1515000000000004</v>
      </c>
      <c r="AG16">
        <v>11.03103024</v>
      </c>
      <c r="AH16">
        <v>20.546566559999999</v>
      </c>
      <c r="AI16">
        <v>0</v>
      </c>
      <c r="AJ16">
        <v>0</v>
      </c>
      <c r="AK16">
        <v>22.630440000000004</v>
      </c>
      <c r="AL16">
        <v>34.675999999999995</v>
      </c>
      <c r="AM16">
        <v>4.0982344444444445</v>
      </c>
      <c r="AN16">
        <v>0</v>
      </c>
      <c r="AO16">
        <v>3.5638444800000002</v>
      </c>
      <c r="AP16">
        <v>1.3502764799999998</v>
      </c>
      <c r="AQ16">
        <v>0</v>
      </c>
      <c r="AR16">
        <v>23.516524799999999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35.663535348449287</v>
      </c>
      <c r="BB16">
        <f t="shared" si="0"/>
        <v>1045.0492386025353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512.34454902138168</v>
      </c>
      <c r="L17">
        <v>11.002912665262759</v>
      </c>
      <c r="M17">
        <v>31.185661764705888</v>
      </c>
      <c r="N17">
        <v>51.88523244615655</v>
      </c>
      <c r="O17">
        <v>73.291376850225802</v>
      </c>
      <c r="P17">
        <v>23.420811518324612</v>
      </c>
      <c r="Q17">
        <v>4.6439177277179233</v>
      </c>
      <c r="R17">
        <v>18.620626853658539</v>
      </c>
      <c r="S17">
        <v>11.592203017241378</v>
      </c>
      <c r="T17">
        <v>0</v>
      </c>
      <c r="U17">
        <v>62.109721746770994</v>
      </c>
      <c r="V17">
        <v>5.1220346805678805</v>
      </c>
      <c r="W17">
        <v>20.377136069518713</v>
      </c>
      <c r="X17">
        <v>64.786917936207502</v>
      </c>
      <c r="Y17">
        <v>0</v>
      </c>
      <c r="Z17">
        <v>2.8784289599999999</v>
      </c>
      <c r="AA17">
        <v>6.1704789120000001</v>
      </c>
      <c r="AB17">
        <v>5.7374452800000011</v>
      </c>
      <c r="AC17">
        <v>4.2505073280000003</v>
      </c>
      <c r="AD17">
        <v>8.0065281600000002</v>
      </c>
      <c r="AE17">
        <v>21.712535395200003</v>
      </c>
      <c r="AF17">
        <v>6.1515000000000004</v>
      </c>
      <c r="AG17">
        <v>11.03103024</v>
      </c>
      <c r="AH17">
        <v>20.546566559999999</v>
      </c>
      <c r="AI17">
        <v>0</v>
      </c>
      <c r="AJ17">
        <v>0</v>
      </c>
      <c r="AK17">
        <v>22.630440000000004</v>
      </c>
      <c r="AL17">
        <v>34.675999999999995</v>
      </c>
      <c r="AM17">
        <v>4.0982344444444445</v>
      </c>
      <c r="AN17">
        <v>0</v>
      </c>
      <c r="AO17">
        <v>3.5638444800000002</v>
      </c>
      <c r="AP17">
        <v>1.3502764799999998</v>
      </c>
      <c r="AQ17">
        <v>0</v>
      </c>
      <c r="AR17">
        <v>23.516524799999999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35.663535348449287</v>
      </c>
      <c r="BB17">
        <f t="shared" si="0"/>
        <v>1045.0492386025353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512.34454902138168</v>
      </c>
      <c r="L18">
        <v>11.002912665262759</v>
      </c>
      <c r="M18">
        <v>31.185661764705888</v>
      </c>
      <c r="N18">
        <v>51.88523244615655</v>
      </c>
      <c r="O18">
        <v>73.291376850225802</v>
      </c>
      <c r="P18">
        <v>23.420811518324612</v>
      </c>
      <c r="Q18">
        <v>4.6439177277179233</v>
      </c>
      <c r="R18">
        <v>18.620626853658539</v>
      </c>
      <c r="S18">
        <v>11.592203017241378</v>
      </c>
      <c r="T18">
        <v>0</v>
      </c>
      <c r="U18">
        <v>62.109721746770994</v>
      </c>
      <c r="V18">
        <v>5.1220346805678805</v>
      </c>
      <c r="W18">
        <v>20.377136069518713</v>
      </c>
      <c r="X18">
        <v>64.786917936207502</v>
      </c>
      <c r="Y18">
        <v>0</v>
      </c>
      <c r="Z18">
        <v>2.8784289599999999</v>
      </c>
      <c r="AA18">
        <v>6.1704789120000001</v>
      </c>
      <c r="AB18">
        <v>5.7374452800000011</v>
      </c>
      <c r="AC18">
        <v>4.2505073280000003</v>
      </c>
      <c r="AD18">
        <v>8.0065281600000002</v>
      </c>
      <c r="AE18">
        <v>21.712535395200003</v>
      </c>
      <c r="AF18">
        <v>6.1515000000000004</v>
      </c>
      <c r="AG18">
        <v>11.03103024</v>
      </c>
      <c r="AH18">
        <v>20.546566559999999</v>
      </c>
      <c r="AI18">
        <v>0</v>
      </c>
      <c r="AJ18">
        <v>0</v>
      </c>
      <c r="AK18">
        <v>22.630440000000004</v>
      </c>
      <c r="AL18">
        <v>34.675999999999995</v>
      </c>
      <c r="AM18">
        <v>4.0982344444444445</v>
      </c>
      <c r="AN18">
        <v>0</v>
      </c>
      <c r="AO18">
        <v>3.5638444800000002</v>
      </c>
      <c r="AP18">
        <v>1.3502764799999998</v>
      </c>
      <c r="AQ18">
        <v>0</v>
      </c>
      <c r="AR18">
        <v>23.516524799999999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35.663535348449287</v>
      </c>
      <c r="BB18">
        <f t="shared" si="0"/>
        <v>1045.0492386025353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512.34454902138168</v>
      </c>
      <c r="L19">
        <v>11.002912665262759</v>
      </c>
      <c r="M19">
        <v>31.185661764705888</v>
      </c>
      <c r="N19">
        <v>51.88523244615655</v>
      </c>
      <c r="O19">
        <v>73.291376850225802</v>
      </c>
      <c r="P19">
        <v>23.420811518324612</v>
      </c>
      <c r="Q19">
        <v>4.6439177277179233</v>
      </c>
      <c r="R19">
        <v>18.620626853658539</v>
      </c>
      <c r="S19">
        <v>11.592203017241378</v>
      </c>
      <c r="T19">
        <v>0</v>
      </c>
      <c r="U19">
        <v>62.109721746770994</v>
      </c>
      <c r="V19">
        <v>5.1220346805678805</v>
      </c>
      <c r="W19">
        <v>20.377136069518713</v>
      </c>
      <c r="X19">
        <v>64.786917936207502</v>
      </c>
      <c r="Y19">
        <v>0</v>
      </c>
      <c r="Z19">
        <v>2.8784289599999999</v>
      </c>
      <c r="AA19">
        <v>6.1704789120000001</v>
      </c>
      <c r="AB19">
        <v>5.7374452800000011</v>
      </c>
      <c r="AC19">
        <v>4.2505073280000003</v>
      </c>
      <c r="AD19">
        <v>8.0065281600000002</v>
      </c>
      <c r="AE19">
        <v>21.712535395200003</v>
      </c>
      <c r="AF19">
        <v>6.1515000000000004</v>
      </c>
      <c r="AG19">
        <v>11.03103024</v>
      </c>
      <c r="AH19">
        <v>30.819849840000003</v>
      </c>
      <c r="AI19">
        <v>0</v>
      </c>
      <c r="AJ19">
        <v>0</v>
      </c>
      <c r="AK19">
        <v>22.630440000000004</v>
      </c>
      <c r="AL19">
        <v>34.675999999999995</v>
      </c>
      <c r="AM19">
        <v>4.0982344444444445</v>
      </c>
      <c r="AN19">
        <v>0</v>
      </c>
      <c r="AO19">
        <v>3.5638444800000002</v>
      </c>
      <c r="AP19">
        <v>1.3502764799999998</v>
      </c>
      <c r="AQ19">
        <v>0</v>
      </c>
      <c r="AR19">
        <v>22.304332799999997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35.962551492449293</v>
      </c>
      <c r="BB19">
        <f t="shared" si="0"/>
        <v>1053.8113137385351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512.34454902138168</v>
      </c>
      <c r="L20">
        <v>11.002912665262759</v>
      </c>
      <c r="M20">
        <v>31.185661764705888</v>
      </c>
      <c r="N20">
        <v>51.88523244615655</v>
      </c>
      <c r="O20">
        <v>73.291376850225802</v>
      </c>
      <c r="P20">
        <v>23.420811518324612</v>
      </c>
      <c r="Q20">
        <v>4.6439177277179233</v>
      </c>
      <c r="R20">
        <v>18.620626853658539</v>
      </c>
      <c r="S20">
        <v>11.592203017241378</v>
      </c>
      <c r="T20">
        <v>0</v>
      </c>
      <c r="U20">
        <v>62.109721746770994</v>
      </c>
      <c r="V20">
        <v>5.1220346805678805</v>
      </c>
      <c r="W20">
        <v>20.377136069518713</v>
      </c>
      <c r="X20">
        <v>64.786917936207502</v>
      </c>
      <c r="Y20">
        <v>0</v>
      </c>
      <c r="Z20">
        <v>2.8784289599999999</v>
      </c>
      <c r="AA20">
        <v>0</v>
      </c>
      <c r="AB20">
        <v>5.7374452800000011</v>
      </c>
      <c r="AC20">
        <v>8.5010146560000006</v>
      </c>
      <c r="AD20">
        <v>8.0065281600000002</v>
      </c>
      <c r="AE20">
        <v>21.712535395200003</v>
      </c>
      <c r="AF20">
        <v>6.1515000000000004</v>
      </c>
      <c r="AG20">
        <v>11.03103024</v>
      </c>
      <c r="AH20">
        <v>30.819849840000003</v>
      </c>
      <c r="AI20">
        <v>0</v>
      </c>
      <c r="AJ20">
        <v>0</v>
      </c>
      <c r="AK20">
        <v>22.630440000000004</v>
      </c>
      <c r="AL20">
        <v>34.675999999999995</v>
      </c>
      <c r="AM20">
        <v>4.0982344444444445</v>
      </c>
      <c r="AN20">
        <v>0</v>
      </c>
      <c r="AO20">
        <v>3.5638444800000002</v>
      </c>
      <c r="AP20">
        <v>1.3502764799999998</v>
      </c>
      <c r="AQ20">
        <v>6.3321499999999995</v>
      </c>
      <c r="AR20">
        <v>22.304332799999997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36.108153011249286</v>
      </c>
      <c r="BB20">
        <f t="shared" si="0"/>
        <v>1058.0778906357355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512.34454902138168</v>
      </c>
      <c r="L21">
        <v>11.002912665262759</v>
      </c>
      <c r="M21">
        <v>31.185661764705888</v>
      </c>
      <c r="N21">
        <v>51.88523244615655</v>
      </c>
      <c r="O21">
        <v>73.291376850225802</v>
      </c>
      <c r="P21">
        <v>23.420811518324612</v>
      </c>
      <c r="Q21">
        <v>4.6439177277179233</v>
      </c>
      <c r="R21">
        <v>18.620626853658539</v>
      </c>
      <c r="S21">
        <v>11.592203017241378</v>
      </c>
      <c r="T21">
        <v>0</v>
      </c>
      <c r="U21">
        <v>62.109721746770994</v>
      </c>
      <c r="V21">
        <v>5.1220346805678805</v>
      </c>
      <c r="W21">
        <v>20.377136069518713</v>
      </c>
      <c r="X21">
        <v>64.786917936207502</v>
      </c>
      <c r="Y21">
        <v>0</v>
      </c>
      <c r="Z21">
        <v>2.8784289599999999</v>
      </c>
      <c r="AA21">
        <v>0</v>
      </c>
      <c r="AB21">
        <v>11.533435920000001</v>
      </c>
      <c r="AC21">
        <v>8.5010146560000006</v>
      </c>
      <c r="AD21">
        <v>8.0065281600000002</v>
      </c>
      <c r="AE21">
        <v>21.712535395200003</v>
      </c>
      <c r="AF21">
        <v>6.1515000000000004</v>
      </c>
      <c r="AG21">
        <v>11.03103024</v>
      </c>
      <c r="AH21">
        <v>30.819849840000003</v>
      </c>
      <c r="AI21">
        <v>0</v>
      </c>
      <c r="AJ21">
        <v>0</v>
      </c>
      <c r="AK21">
        <v>22.630440000000004</v>
      </c>
      <c r="AL21">
        <v>34.675999999999995</v>
      </c>
      <c r="AM21">
        <v>1.0538317142857143</v>
      </c>
      <c r="AN21">
        <v>0</v>
      </c>
      <c r="AO21">
        <v>3.5638444800000002</v>
      </c>
      <c r="AP21">
        <v>1.3502764799999998</v>
      </c>
      <c r="AQ21">
        <v>12.926319999999999</v>
      </c>
      <c r="AR21">
        <v>22.304332799999997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36.416562890512779</v>
      </c>
      <c r="BB21">
        <f t="shared" si="0"/>
        <v>1067.1152386663132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512.34454902138168</v>
      </c>
      <c r="L22">
        <v>11.002912665262759</v>
      </c>
      <c r="M22">
        <v>31.185661764705888</v>
      </c>
      <c r="N22">
        <v>51.88523244615655</v>
      </c>
      <c r="O22">
        <v>73.291376850225802</v>
      </c>
      <c r="P22">
        <v>23.420811518324612</v>
      </c>
      <c r="Q22">
        <v>4.6439177277179233</v>
      </c>
      <c r="R22">
        <v>18.620626853658539</v>
      </c>
      <c r="S22">
        <v>11.592203017241378</v>
      </c>
      <c r="T22">
        <v>0</v>
      </c>
      <c r="U22">
        <v>62.109721746770994</v>
      </c>
      <c r="V22">
        <v>5.1220346805678805</v>
      </c>
      <c r="W22">
        <v>20.377136069518713</v>
      </c>
      <c r="X22">
        <v>64.786917936207502</v>
      </c>
      <c r="Y22">
        <v>0</v>
      </c>
      <c r="Z22">
        <v>2.8784289599999999</v>
      </c>
      <c r="AA22">
        <v>0</v>
      </c>
      <c r="AB22">
        <v>11.533435920000001</v>
      </c>
      <c r="AC22">
        <v>8.5010146560000006</v>
      </c>
      <c r="AD22">
        <v>8.0065281600000002</v>
      </c>
      <c r="AE22">
        <v>21.712535395200003</v>
      </c>
      <c r="AF22">
        <v>6.1515000000000004</v>
      </c>
      <c r="AG22">
        <v>11.03103024</v>
      </c>
      <c r="AH22">
        <v>30.819849840000003</v>
      </c>
      <c r="AI22">
        <v>0</v>
      </c>
      <c r="AJ22">
        <v>0</v>
      </c>
      <c r="AK22">
        <v>22.630440000000004</v>
      </c>
      <c r="AL22">
        <v>34.675999999999995</v>
      </c>
      <c r="AM22">
        <v>0</v>
      </c>
      <c r="AN22">
        <v>0</v>
      </c>
      <c r="AO22">
        <v>3.5638444800000002</v>
      </c>
      <c r="AP22">
        <v>1.3502764799999998</v>
      </c>
      <c r="AQ22">
        <v>18.996450000000003</v>
      </c>
      <c r="AR22">
        <v>22.304332799999997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36.582100821782618</v>
      </c>
      <c r="BB22">
        <f t="shared" si="0"/>
        <v>1071.9659990207579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512.34454902138168</v>
      </c>
      <c r="L23">
        <v>11.002912665262759</v>
      </c>
      <c r="M23">
        <v>31.185661764705888</v>
      </c>
      <c r="N23">
        <v>51.88523244615655</v>
      </c>
      <c r="O23">
        <v>73.291376850225802</v>
      </c>
      <c r="P23">
        <v>23.420811518324612</v>
      </c>
      <c r="Q23">
        <v>4.6439177277179233</v>
      </c>
      <c r="R23">
        <v>18.620626853658539</v>
      </c>
      <c r="S23">
        <v>11.592203017241378</v>
      </c>
      <c r="T23">
        <v>0</v>
      </c>
      <c r="U23">
        <v>62.109721746770994</v>
      </c>
      <c r="V23">
        <v>5.1220346805678805</v>
      </c>
      <c r="W23">
        <v>20.377136069518713</v>
      </c>
      <c r="X23">
        <v>64.786917936207502</v>
      </c>
      <c r="Y23">
        <v>0</v>
      </c>
      <c r="Z23">
        <v>2.8784289599999999</v>
      </c>
      <c r="AA23">
        <v>0</v>
      </c>
      <c r="AB23">
        <v>11.533435920000001</v>
      </c>
      <c r="AC23">
        <v>8.5010146560000006</v>
      </c>
      <c r="AD23">
        <v>8.0065281600000002</v>
      </c>
      <c r="AE23">
        <v>21.712535395200003</v>
      </c>
      <c r="AF23">
        <v>6.1515000000000004</v>
      </c>
      <c r="AG23">
        <v>11.03103024</v>
      </c>
      <c r="AH23">
        <v>30.819849840000003</v>
      </c>
      <c r="AI23">
        <v>0</v>
      </c>
      <c r="AJ23">
        <v>0</v>
      </c>
      <c r="AK23">
        <v>22.630440000000004</v>
      </c>
      <c r="AL23">
        <v>34.675999999999995</v>
      </c>
      <c r="AM23">
        <v>0</v>
      </c>
      <c r="AN23">
        <v>0</v>
      </c>
      <c r="AO23">
        <v>3.5638444800000002</v>
      </c>
      <c r="AP23">
        <v>1.3502764799999998</v>
      </c>
      <c r="AQ23">
        <v>18.996450000000003</v>
      </c>
      <c r="AR23">
        <v>23.516524799999999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36.622103157782618</v>
      </c>
      <c r="BB23">
        <f t="shared" si="0"/>
        <v>1073.1381886847578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512.34454902138168</v>
      </c>
      <c r="L24">
        <v>11.002912665262759</v>
      </c>
      <c r="M24">
        <v>31.185661764705888</v>
      </c>
      <c r="N24">
        <v>51.88523244615655</v>
      </c>
      <c r="O24">
        <v>73.291376850225802</v>
      </c>
      <c r="P24">
        <v>23.420811518324612</v>
      </c>
      <c r="Q24">
        <v>4.6439177277179233</v>
      </c>
      <c r="R24">
        <v>18.620626853658539</v>
      </c>
      <c r="S24">
        <v>11.592203017241378</v>
      </c>
      <c r="T24">
        <v>0</v>
      </c>
      <c r="U24">
        <v>62.109721746770994</v>
      </c>
      <c r="V24">
        <v>5.1220346805678805</v>
      </c>
      <c r="W24">
        <v>20.377136069518713</v>
      </c>
      <c r="X24">
        <v>64.786917936207502</v>
      </c>
      <c r="Y24">
        <v>0</v>
      </c>
      <c r="Z24">
        <v>2.8784289599999999</v>
      </c>
      <c r="AA24">
        <v>0</v>
      </c>
      <c r="AB24">
        <v>11.533435920000001</v>
      </c>
      <c r="AC24">
        <v>8.5010146560000006</v>
      </c>
      <c r="AD24">
        <v>8.0065281600000002</v>
      </c>
      <c r="AE24">
        <v>21.712535395200003</v>
      </c>
      <c r="AF24">
        <v>6.1515000000000004</v>
      </c>
      <c r="AG24">
        <v>11.03103024</v>
      </c>
      <c r="AH24">
        <v>30.819849840000003</v>
      </c>
      <c r="AI24">
        <v>0</v>
      </c>
      <c r="AJ24">
        <v>0</v>
      </c>
      <c r="AK24">
        <v>22.630440000000004</v>
      </c>
      <c r="AL24">
        <v>34.675999999999995</v>
      </c>
      <c r="AM24">
        <v>0</v>
      </c>
      <c r="AN24">
        <v>0</v>
      </c>
      <c r="AO24">
        <v>3.5638444800000002</v>
      </c>
      <c r="AP24">
        <v>3.6007372799999997</v>
      </c>
      <c r="AQ24">
        <v>18.996450000000003</v>
      </c>
      <c r="AR24">
        <v>23.516524799999999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36.696368364182618</v>
      </c>
      <c r="BB24">
        <f t="shared" si="0"/>
        <v>1075.3143842783577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512.34454902138168</v>
      </c>
      <c r="L25">
        <v>11.002912665262759</v>
      </c>
      <c r="M25">
        <v>31.185661764705888</v>
      </c>
      <c r="N25">
        <v>51.88523244615655</v>
      </c>
      <c r="O25">
        <v>73.291376850225802</v>
      </c>
      <c r="P25">
        <v>23.420811518324612</v>
      </c>
      <c r="Q25">
        <v>4.6439177277179233</v>
      </c>
      <c r="R25">
        <v>18.620626853658539</v>
      </c>
      <c r="S25">
        <v>11.592203017241378</v>
      </c>
      <c r="T25">
        <v>0</v>
      </c>
      <c r="U25">
        <v>62.109721746770994</v>
      </c>
      <c r="V25">
        <v>5.1220346805678805</v>
      </c>
      <c r="W25">
        <v>20.377136069518713</v>
      </c>
      <c r="X25">
        <v>64.786917936207502</v>
      </c>
      <c r="Y25">
        <v>0</v>
      </c>
      <c r="Z25">
        <v>5.7568579199999999</v>
      </c>
      <c r="AA25">
        <v>0</v>
      </c>
      <c r="AB25">
        <v>11.533435920000001</v>
      </c>
      <c r="AC25">
        <v>8.5010146560000006</v>
      </c>
      <c r="AD25">
        <v>8.0065281600000002</v>
      </c>
      <c r="AE25">
        <v>21.712535395200003</v>
      </c>
      <c r="AF25">
        <v>6.1515000000000004</v>
      </c>
      <c r="AG25">
        <v>11.03103024</v>
      </c>
      <c r="AH25">
        <v>24.955344</v>
      </c>
      <c r="AI25">
        <v>0</v>
      </c>
      <c r="AJ25">
        <v>0</v>
      </c>
      <c r="AK25">
        <v>22.630440000000004</v>
      </c>
      <c r="AL25">
        <v>34.675999999999995</v>
      </c>
      <c r="AM25">
        <v>0</v>
      </c>
      <c r="AN25">
        <v>0</v>
      </c>
      <c r="AO25">
        <v>3.5638444800000002</v>
      </c>
      <c r="AP25">
        <v>3.6007372799999997</v>
      </c>
      <c r="AQ25">
        <v>18.996450000000003</v>
      </c>
      <c r="AR25">
        <v>23.516524799999999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36.597828134582613</v>
      </c>
      <c r="BB25">
        <f t="shared" si="0"/>
        <v>1072.4268476279578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512.34454902138168</v>
      </c>
      <c r="L26">
        <v>11.002912665262759</v>
      </c>
      <c r="M26">
        <v>31.185661764705888</v>
      </c>
      <c r="N26">
        <v>51.88523244615655</v>
      </c>
      <c r="O26">
        <v>73.291376850225802</v>
      </c>
      <c r="P26">
        <v>23.420811518324612</v>
      </c>
      <c r="Q26">
        <v>4.6439177277179233</v>
      </c>
      <c r="R26">
        <v>18.620626853658539</v>
      </c>
      <c r="S26">
        <v>11.592203017241378</v>
      </c>
      <c r="T26">
        <v>0</v>
      </c>
      <c r="U26">
        <v>62.109721746770994</v>
      </c>
      <c r="V26">
        <v>5.1220346805678805</v>
      </c>
      <c r="W26">
        <v>20.377136069518713</v>
      </c>
      <c r="X26">
        <v>64.786917936207502</v>
      </c>
      <c r="Y26">
        <v>0</v>
      </c>
      <c r="Z26">
        <v>5.7568579199999999</v>
      </c>
      <c r="AA26">
        <v>0</v>
      </c>
      <c r="AB26">
        <v>11.533435920000001</v>
      </c>
      <c r="AC26">
        <v>8.5010146560000006</v>
      </c>
      <c r="AD26">
        <v>8.0065281600000002</v>
      </c>
      <c r="AE26">
        <v>21.712535395200003</v>
      </c>
      <c r="AF26">
        <v>6.1515000000000004</v>
      </c>
      <c r="AG26">
        <v>11.03103024</v>
      </c>
      <c r="AH26">
        <v>24.955344</v>
      </c>
      <c r="AI26">
        <v>1.1182032</v>
      </c>
      <c r="AJ26">
        <v>0</v>
      </c>
      <c r="AK26">
        <v>22.630440000000004</v>
      </c>
      <c r="AL26">
        <v>34.675999999999995</v>
      </c>
      <c r="AM26">
        <v>0</v>
      </c>
      <c r="AN26">
        <v>0</v>
      </c>
      <c r="AO26">
        <v>3.5638444800000002</v>
      </c>
      <c r="AP26">
        <v>3.6007372799999997</v>
      </c>
      <c r="AQ26">
        <v>18.996450000000003</v>
      </c>
      <c r="AR26">
        <v>23.516524799999999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36.634728840182618</v>
      </c>
      <c r="BB26">
        <f t="shared" si="0"/>
        <v>1073.5081501223578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512.34454902138168</v>
      </c>
      <c r="L27">
        <v>11.002912665262759</v>
      </c>
      <c r="M27">
        <v>31.185661764705888</v>
      </c>
      <c r="N27">
        <v>51.88523244615655</v>
      </c>
      <c r="O27">
        <v>73.291376850225802</v>
      </c>
      <c r="P27">
        <v>23.420811518324612</v>
      </c>
      <c r="Q27">
        <v>4.6439177277179233</v>
      </c>
      <c r="R27">
        <v>18.620626853658539</v>
      </c>
      <c r="S27">
        <v>11.592203017241378</v>
      </c>
      <c r="T27">
        <v>0</v>
      </c>
      <c r="U27">
        <v>62.109721746770994</v>
      </c>
      <c r="V27">
        <v>5.1220346805678805</v>
      </c>
      <c r="W27">
        <v>20.377136069518713</v>
      </c>
      <c r="X27">
        <v>64.786917936207502</v>
      </c>
      <c r="Y27">
        <v>0</v>
      </c>
      <c r="Z27">
        <v>5.7568579199999999</v>
      </c>
      <c r="AA27">
        <v>0</v>
      </c>
      <c r="AB27">
        <v>11.533435920000001</v>
      </c>
      <c r="AC27">
        <v>8.5010146560000006</v>
      </c>
      <c r="AD27">
        <v>8.0065281600000002</v>
      </c>
      <c r="AE27">
        <v>21.712535395200003</v>
      </c>
      <c r="AF27">
        <v>6.1515000000000004</v>
      </c>
      <c r="AG27">
        <v>11.03103024</v>
      </c>
      <c r="AH27">
        <v>24.955344</v>
      </c>
      <c r="AI27">
        <v>2.2364063999999999</v>
      </c>
      <c r="AJ27">
        <v>0</v>
      </c>
      <c r="AK27">
        <v>22.630440000000004</v>
      </c>
      <c r="AL27">
        <v>34.675999999999995</v>
      </c>
      <c r="AM27">
        <v>0</v>
      </c>
      <c r="AN27">
        <v>0</v>
      </c>
      <c r="AO27">
        <v>3.5638444800000002</v>
      </c>
      <c r="AP27">
        <v>1.3502764799999998</v>
      </c>
      <c r="AQ27">
        <v>18.996450000000003</v>
      </c>
      <c r="AR27">
        <v>22.304332799999997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36.557362003382622</v>
      </c>
      <c r="BB27">
        <f t="shared" si="0"/>
        <v>1071.2410673591578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512.34454902138168</v>
      </c>
      <c r="L28">
        <v>11.002912665262759</v>
      </c>
      <c r="M28">
        <v>31.185661764705888</v>
      </c>
      <c r="N28">
        <v>51.88523244615655</v>
      </c>
      <c r="O28">
        <v>73.291376850225802</v>
      </c>
      <c r="P28">
        <v>23.420811518324612</v>
      </c>
      <c r="Q28">
        <v>4.6439177277179233</v>
      </c>
      <c r="R28">
        <v>18.620626853658539</v>
      </c>
      <c r="S28">
        <v>11.592203017241378</v>
      </c>
      <c r="T28">
        <v>0</v>
      </c>
      <c r="U28">
        <v>62.109721746770994</v>
      </c>
      <c r="V28">
        <v>5.1220346805678805</v>
      </c>
      <c r="W28">
        <v>20.377136069518713</v>
      </c>
      <c r="X28">
        <v>64.786917936207502</v>
      </c>
      <c r="Y28">
        <v>0</v>
      </c>
      <c r="Z28">
        <v>5.7568579199999999</v>
      </c>
      <c r="AA28">
        <v>0</v>
      </c>
      <c r="AB28">
        <v>11.533435920000001</v>
      </c>
      <c r="AC28">
        <v>12.7643852736</v>
      </c>
      <c r="AD28">
        <v>8.0065281600000002</v>
      </c>
      <c r="AE28">
        <v>21.712535395200003</v>
      </c>
      <c r="AF28">
        <v>6.1515000000000004</v>
      </c>
      <c r="AG28">
        <v>11.03103024</v>
      </c>
      <c r="AH28">
        <v>24.955344</v>
      </c>
      <c r="AI28">
        <v>14.536641600000001</v>
      </c>
      <c r="AJ28">
        <v>0</v>
      </c>
      <c r="AK28">
        <v>22.630440000000004</v>
      </c>
      <c r="AL28">
        <v>34.675999999999995</v>
      </c>
      <c r="AM28">
        <v>0</v>
      </c>
      <c r="AN28">
        <v>0</v>
      </c>
      <c r="AO28">
        <v>3.5638444800000002</v>
      </c>
      <c r="AP28">
        <v>1.3502764799999998</v>
      </c>
      <c r="AQ28">
        <v>18.996450000000003</v>
      </c>
      <c r="AR28">
        <v>22.304332799999997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37.103961336182621</v>
      </c>
      <c r="BB28">
        <f t="shared" si="0"/>
        <v>1087.2580738439578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512.34454902138168</v>
      </c>
      <c r="L29">
        <v>11.002912665262759</v>
      </c>
      <c r="M29">
        <v>31.185661764705888</v>
      </c>
      <c r="N29">
        <v>51.88523244615655</v>
      </c>
      <c r="O29">
        <v>73.291376850225802</v>
      </c>
      <c r="P29">
        <v>23.420811518324612</v>
      </c>
      <c r="Q29">
        <v>4.6439177277179233</v>
      </c>
      <c r="R29">
        <v>18.620626853658539</v>
      </c>
      <c r="S29">
        <v>11.592203017241378</v>
      </c>
      <c r="T29">
        <v>0</v>
      </c>
      <c r="U29">
        <v>62.109721746770994</v>
      </c>
      <c r="V29">
        <v>5.1220346805678805</v>
      </c>
      <c r="W29">
        <v>20.377136069518713</v>
      </c>
      <c r="X29">
        <v>64.786917936207502</v>
      </c>
      <c r="Y29">
        <v>0</v>
      </c>
      <c r="Z29">
        <v>5.7568579199999999</v>
      </c>
      <c r="AA29">
        <v>0</v>
      </c>
      <c r="AB29">
        <v>17.352844704000002</v>
      </c>
      <c r="AC29">
        <v>12.7643852736</v>
      </c>
      <c r="AD29">
        <v>8.0065281600000002</v>
      </c>
      <c r="AE29">
        <v>21.712535395200003</v>
      </c>
      <c r="AF29">
        <v>6.1515000000000004</v>
      </c>
      <c r="AG29">
        <v>11.03103024</v>
      </c>
      <c r="AH29">
        <v>24.955344</v>
      </c>
      <c r="AI29">
        <v>20.127657599999999</v>
      </c>
      <c r="AJ29">
        <v>0</v>
      </c>
      <c r="AK29">
        <v>22.630440000000004</v>
      </c>
      <c r="AL29">
        <v>34.675999999999995</v>
      </c>
      <c r="AM29">
        <v>0</v>
      </c>
      <c r="AN29">
        <v>0</v>
      </c>
      <c r="AO29">
        <v>3.5638444800000002</v>
      </c>
      <c r="AP29">
        <v>1.3502764799999998</v>
      </c>
      <c r="AQ29">
        <v>18.996450000000003</v>
      </c>
      <c r="AR29">
        <v>22.304332799999997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37.480505503382616</v>
      </c>
      <c r="BB29">
        <f t="shared" si="0"/>
        <v>1098.2919544607576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512.34454902138168</v>
      </c>
      <c r="L30">
        <v>11.002912665262759</v>
      </c>
      <c r="M30">
        <v>31.185661764705888</v>
      </c>
      <c r="N30">
        <v>51.88523244615655</v>
      </c>
      <c r="O30">
        <v>73.291376850225802</v>
      </c>
      <c r="P30">
        <v>23.420811518324612</v>
      </c>
      <c r="Q30">
        <v>4.6439177277179233</v>
      </c>
      <c r="R30">
        <v>18.620626853658539</v>
      </c>
      <c r="S30">
        <v>11.592203017241378</v>
      </c>
      <c r="T30">
        <v>0</v>
      </c>
      <c r="U30">
        <v>62.109721746770994</v>
      </c>
      <c r="V30">
        <v>5.1220346805678805</v>
      </c>
      <c r="W30">
        <v>20.377136069518713</v>
      </c>
      <c r="X30">
        <v>64.786917936207502</v>
      </c>
      <c r="Y30">
        <v>0</v>
      </c>
      <c r="Z30">
        <v>5.7568579199999999</v>
      </c>
      <c r="AA30">
        <v>0</v>
      </c>
      <c r="AB30">
        <v>17.352844704000002</v>
      </c>
      <c r="AC30">
        <v>12.7643852736</v>
      </c>
      <c r="AD30">
        <v>8.0065281600000002</v>
      </c>
      <c r="AE30">
        <v>21.712535395200003</v>
      </c>
      <c r="AF30">
        <v>6.1515000000000004</v>
      </c>
      <c r="AG30">
        <v>11.03103024</v>
      </c>
      <c r="AH30">
        <v>24.955344</v>
      </c>
      <c r="AI30">
        <v>20.127657599999999</v>
      </c>
      <c r="AJ30">
        <v>0</v>
      </c>
      <c r="AK30">
        <v>22.630440000000004</v>
      </c>
      <c r="AL30">
        <v>34.675999999999995</v>
      </c>
      <c r="AM30">
        <v>0</v>
      </c>
      <c r="AN30">
        <v>0</v>
      </c>
      <c r="AO30">
        <v>3.5638444800000002</v>
      </c>
      <c r="AP30">
        <v>1.3502764799999998</v>
      </c>
      <c r="AQ30">
        <v>18.996450000000003</v>
      </c>
      <c r="AR30">
        <v>22.304332799999997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37.480505503382616</v>
      </c>
      <c r="BB30">
        <f t="shared" si="0"/>
        <v>1098.2919544607576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512.34454902138168</v>
      </c>
      <c r="L31">
        <v>11.002912665262759</v>
      </c>
      <c r="M31">
        <v>31.185661764705888</v>
      </c>
      <c r="N31">
        <v>51.88523244615655</v>
      </c>
      <c r="O31">
        <v>73.291376850225802</v>
      </c>
      <c r="P31">
        <v>23.420811518324612</v>
      </c>
      <c r="Q31">
        <v>4.6439177277179233</v>
      </c>
      <c r="R31">
        <v>18.620626853658539</v>
      </c>
      <c r="S31">
        <v>11.592203017241378</v>
      </c>
      <c r="T31">
        <v>0</v>
      </c>
      <c r="U31">
        <v>62.109721746770994</v>
      </c>
      <c r="V31">
        <v>5.1220346805678805</v>
      </c>
      <c r="W31">
        <v>20.377136069518713</v>
      </c>
      <c r="X31">
        <v>64.786917936207502</v>
      </c>
      <c r="Y31">
        <v>0</v>
      </c>
      <c r="Z31">
        <v>5.7568579199999999</v>
      </c>
      <c r="AA31">
        <v>0</v>
      </c>
      <c r="AB31">
        <v>17.352844704000002</v>
      </c>
      <c r="AC31">
        <v>12.7643852736</v>
      </c>
      <c r="AD31">
        <v>8.0065281600000002</v>
      </c>
      <c r="AE31">
        <v>21.712535395200003</v>
      </c>
      <c r="AF31">
        <v>6.1515000000000004</v>
      </c>
      <c r="AG31">
        <v>11.03103024</v>
      </c>
      <c r="AH31">
        <v>24.955344</v>
      </c>
      <c r="AI31">
        <v>20.127657599999999</v>
      </c>
      <c r="AJ31">
        <v>0</v>
      </c>
      <c r="AK31">
        <v>22.630440000000004</v>
      </c>
      <c r="AL31">
        <v>34.675999999999995</v>
      </c>
      <c r="AM31">
        <v>0</v>
      </c>
      <c r="AN31">
        <v>0</v>
      </c>
      <c r="AO31">
        <v>3.5638444800000002</v>
      </c>
      <c r="AP31">
        <v>1.3502764799999998</v>
      </c>
      <c r="AQ31">
        <v>12.926319999999999</v>
      </c>
      <c r="AR31">
        <v>22.304332799999997</v>
      </c>
      <c r="AS31">
        <v>14.533971264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37.297504038182616</v>
      </c>
      <c r="BB31">
        <f t="shared" si="0"/>
        <v>1092.9294665763575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512.34454902138168</v>
      </c>
      <c r="L32">
        <v>11.002912665262759</v>
      </c>
      <c r="M32">
        <v>31.185661764705888</v>
      </c>
      <c r="N32">
        <v>51.88523244615655</v>
      </c>
      <c r="O32">
        <v>73.291376850225802</v>
      </c>
      <c r="P32">
        <v>23.420811518324612</v>
      </c>
      <c r="Q32">
        <v>4.6439177277179233</v>
      </c>
      <c r="R32">
        <v>18.620626853658539</v>
      </c>
      <c r="S32">
        <v>11.592203017241378</v>
      </c>
      <c r="T32">
        <v>0</v>
      </c>
      <c r="U32">
        <v>62.109721746770994</v>
      </c>
      <c r="V32">
        <v>5.1220346805678805</v>
      </c>
      <c r="W32">
        <v>20.377136069518713</v>
      </c>
      <c r="X32">
        <v>64.786917936207502</v>
      </c>
      <c r="Y32">
        <v>0</v>
      </c>
      <c r="Z32">
        <v>5.7568579199999999</v>
      </c>
      <c r="AA32">
        <v>0</v>
      </c>
      <c r="AB32">
        <v>17.352844704000002</v>
      </c>
      <c r="AC32">
        <v>12.7643852736</v>
      </c>
      <c r="AD32">
        <v>8.0065281600000002</v>
      </c>
      <c r="AE32">
        <v>21.712535395200003</v>
      </c>
      <c r="AF32">
        <v>6.1515000000000004</v>
      </c>
      <c r="AG32">
        <v>11.03103024</v>
      </c>
      <c r="AH32">
        <v>24.955344</v>
      </c>
      <c r="AI32">
        <v>14.536641600000001</v>
      </c>
      <c r="AJ32">
        <v>0</v>
      </c>
      <c r="AK32">
        <v>22.630440000000004</v>
      </c>
      <c r="AL32">
        <v>34.675999999999995</v>
      </c>
      <c r="AM32">
        <v>0</v>
      </c>
      <c r="AN32">
        <v>0</v>
      </c>
      <c r="AO32">
        <v>3.5638444800000002</v>
      </c>
      <c r="AP32">
        <v>1.3502764799999998</v>
      </c>
      <c r="AQ32">
        <v>12.052920000000002</v>
      </c>
      <c r="AR32">
        <v>22.304332799999997</v>
      </c>
      <c r="AS32">
        <v>14.533971264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37.084178310182629</v>
      </c>
      <c r="BB32">
        <f t="shared" si="0"/>
        <v>1086.6783763043577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480.86899103834617</v>
      </c>
      <c r="L33">
        <v>11.002912665262759</v>
      </c>
      <c r="M33">
        <v>31.185661764705888</v>
      </c>
      <c r="N33">
        <v>51.88523244615655</v>
      </c>
      <c r="O33">
        <v>73.291376850225802</v>
      </c>
      <c r="P33">
        <v>23.420811518324612</v>
      </c>
      <c r="Q33">
        <v>4.6439177277179233</v>
      </c>
      <c r="R33">
        <v>18.620626853658539</v>
      </c>
      <c r="S33">
        <v>11.592203017241378</v>
      </c>
      <c r="T33">
        <v>0</v>
      </c>
      <c r="U33">
        <v>62.109721746770994</v>
      </c>
      <c r="V33">
        <v>5.1220346805678805</v>
      </c>
      <c r="W33">
        <v>20.377136069518713</v>
      </c>
      <c r="X33">
        <v>64.786917936207502</v>
      </c>
      <c r="Y33">
        <v>0</v>
      </c>
      <c r="Z33">
        <v>5.7568579199999999</v>
      </c>
      <c r="AA33">
        <v>0</v>
      </c>
      <c r="AB33">
        <v>17.352844704000002</v>
      </c>
      <c r="AC33">
        <v>12.7643852736</v>
      </c>
      <c r="AD33">
        <v>8.0065281600000002</v>
      </c>
      <c r="AE33">
        <v>21.712535395200003</v>
      </c>
      <c r="AF33">
        <v>6.1515000000000004</v>
      </c>
      <c r="AG33">
        <v>11.03103024</v>
      </c>
      <c r="AH33">
        <v>24.955344</v>
      </c>
      <c r="AI33">
        <v>14.536641600000001</v>
      </c>
      <c r="AJ33">
        <v>0</v>
      </c>
      <c r="AK33">
        <v>22.630440000000004</v>
      </c>
      <c r="AL33">
        <v>34.675999999999995</v>
      </c>
      <c r="AM33">
        <v>0</v>
      </c>
      <c r="AN33">
        <v>0</v>
      </c>
      <c r="AO33">
        <v>3.5638444800000002</v>
      </c>
      <c r="AP33">
        <v>1.3502764799999998</v>
      </c>
      <c r="AQ33">
        <v>12.052920000000002</v>
      </c>
      <c r="AR33">
        <v>22.304332799999997</v>
      </c>
      <c r="AS33">
        <v>14.533971264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36.045484364023956</v>
      </c>
      <c r="BB33">
        <f t="shared" si="0"/>
        <v>1056.2415122674811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464.39551784216911</v>
      </c>
      <c r="L34">
        <v>11.002912665262759</v>
      </c>
      <c r="M34">
        <v>31.185661764705888</v>
      </c>
      <c r="N34">
        <v>51.88523244615655</v>
      </c>
      <c r="O34">
        <v>73.291376850225802</v>
      </c>
      <c r="P34">
        <v>23.420811518324612</v>
      </c>
      <c r="Q34">
        <v>4.6439177277179233</v>
      </c>
      <c r="R34">
        <v>18.620626853658539</v>
      </c>
      <c r="S34">
        <v>11.592203017241378</v>
      </c>
      <c r="T34">
        <v>0</v>
      </c>
      <c r="U34">
        <v>62.109721746770994</v>
      </c>
      <c r="V34">
        <v>5.1220346805678805</v>
      </c>
      <c r="W34">
        <v>20.377136069518713</v>
      </c>
      <c r="X34">
        <v>64.786917936207502</v>
      </c>
      <c r="Y34">
        <v>0</v>
      </c>
      <c r="Z34">
        <v>5.7568579199999999</v>
      </c>
      <c r="AA34">
        <v>0</v>
      </c>
      <c r="AB34">
        <v>17.352844704000002</v>
      </c>
      <c r="AC34">
        <v>12.7643852736</v>
      </c>
      <c r="AD34">
        <v>8.0065281600000002</v>
      </c>
      <c r="AE34">
        <v>21.712535395200003</v>
      </c>
      <c r="AF34">
        <v>6.1515000000000004</v>
      </c>
      <c r="AG34">
        <v>11.03103024</v>
      </c>
      <c r="AH34">
        <v>24.955344</v>
      </c>
      <c r="AI34">
        <v>2.2364063999999999</v>
      </c>
      <c r="AJ34">
        <v>0</v>
      </c>
      <c r="AK34">
        <v>22.630440000000004</v>
      </c>
      <c r="AL34">
        <v>34.675999999999995</v>
      </c>
      <c r="AM34">
        <v>0</v>
      </c>
      <c r="AN34">
        <v>0</v>
      </c>
      <c r="AO34">
        <v>3.5638444800000002</v>
      </c>
      <c r="AP34">
        <v>1.3502764799999998</v>
      </c>
      <c r="AQ34">
        <v>12.052920000000002</v>
      </c>
      <c r="AR34">
        <v>22.304332799999997</v>
      </c>
      <c r="AS34">
        <v>14.533971264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35.095951989007155</v>
      </c>
      <c r="BB34">
        <f t="shared" si="0"/>
        <v>1028.4173362463209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405.41980570941627</v>
      </c>
      <c r="L35">
        <v>11.003102873334708</v>
      </c>
      <c r="M35">
        <v>31.185661764705888</v>
      </c>
      <c r="N35">
        <v>51.88523244615655</v>
      </c>
      <c r="O35">
        <v>73.291376850225802</v>
      </c>
      <c r="P35">
        <v>23.420811518324612</v>
      </c>
      <c r="Q35">
        <v>4.6439177277179233</v>
      </c>
      <c r="R35">
        <v>18.620626853658539</v>
      </c>
      <c r="S35">
        <v>11.592203017241378</v>
      </c>
      <c r="T35">
        <v>0</v>
      </c>
      <c r="U35">
        <v>62.109721746770994</v>
      </c>
      <c r="V35">
        <v>5.1220346805678805</v>
      </c>
      <c r="W35">
        <v>20.377136069518713</v>
      </c>
      <c r="X35">
        <v>64.786917936207502</v>
      </c>
      <c r="Y35">
        <v>0</v>
      </c>
      <c r="Z35">
        <v>2.8784289599999999</v>
      </c>
      <c r="AA35">
        <v>0</v>
      </c>
      <c r="AB35">
        <v>17.352844704000002</v>
      </c>
      <c r="AC35">
        <v>12.7643852736</v>
      </c>
      <c r="AD35">
        <v>8.0065281600000002</v>
      </c>
      <c r="AE35">
        <v>20.004022800000001</v>
      </c>
      <c r="AF35">
        <v>6.1515000000000004</v>
      </c>
      <c r="AG35">
        <v>11.03103024</v>
      </c>
      <c r="AH35">
        <v>24.955344</v>
      </c>
      <c r="AI35">
        <v>1.1182032</v>
      </c>
      <c r="AJ35">
        <v>0</v>
      </c>
      <c r="AK35">
        <v>22.630440000000004</v>
      </c>
      <c r="AL35">
        <v>26.006999999999994</v>
      </c>
      <c r="AM35">
        <v>0</v>
      </c>
      <c r="AN35">
        <v>0</v>
      </c>
      <c r="AO35">
        <v>3.5251070399999995</v>
      </c>
      <c r="AP35">
        <v>1.3502764799999998</v>
      </c>
      <c r="AQ35">
        <v>12.052920000000002</v>
      </c>
      <c r="AR35">
        <v>22.304332799999997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32.65682246482946</v>
      </c>
      <c r="BB35">
        <f t="shared" si="0"/>
        <v>956.94342100021731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434.9806972027551</v>
      </c>
      <c r="L36">
        <v>11.003103149384566</v>
      </c>
      <c r="M36">
        <v>31.185661764705888</v>
      </c>
      <c r="N36">
        <v>51.88523244615655</v>
      </c>
      <c r="O36">
        <v>73.291376850225802</v>
      </c>
      <c r="P36">
        <v>23.420811518324612</v>
      </c>
      <c r="Q36">
        <v>4.6439177277179233</v>
      </c>
      <c r="R36">
        <v>18.620626853658539</v>
      </c>
      <c r="S36">
        <v>11.592203017241378</v>
      </c>
      <c r="T36">
        <v>0</v>
      </c>
      <c r="U36">
        <v>62.109721746770994</v>
      </c>
      <c r="V36">
        <v>5.1220346805678805</v>
      </c>
      <c r="W36">
        <v>20.377136069518713</v>
      </c>
      <c r="X36">
        <v>64.786917936207502</v>
      </c>
      <c r="Y36">
        <v>0</v>
      </c>
      <c r="Z36">
        <v>2.8784289599999999</v>
      </c>
      <c r="AA36">
        <v>0</v>
      </c>
      <c r="AB36">
        <v>17.352844704000002</v>
      </c>
      <c r="AC36">
        <v>12.7643852736</v>
      </c>
      <c r="AD36">
        <v>8.0065281600000002</v>
      </c>
      <c r="AE36">
        <v>20.004022800000001</v>
      </c>
      <c r="AF36">
        <v>6.1515000000000004</v>
      </c>
      <c r="AG36">
        <v>11.03103024</v>
      </c>
      <c r="AH36">
        <v>24.955344</v>
      </c>
      <c r="AI36">
        <v>0</v>
      </c>
      <c r="AJ36">
        <v>0</v>
      </c>
      <c r="AK36">
        <v>22.630440000000004</v>
      </c>
      <c r="AL36">
        <v>26.006999999999994</v>
      </c>
      <c r="AM36">
        <v>0</v>
      </c>
      <c r="AN36">
        <v>0</v>
      </c>
      <c r="AO36">
        <v>3.5251070399999995</v>
      </c>
      <c r="AP36">
        <v>1.3502764799999998</v>
      </c>
      <c r="AQ36">
        <v>12.052920000000002</v>
      </c>
      <c r="AR36">
        <v>22.304332799999997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33.595431454559545</v>
      </c>
      <c r="BB36">
        <f t="shared" si="0"/>
        <v>984.44750057987596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421.1898795006706</v>
      </c>
      <c r="L37">
        <v>11.002981971384019</v>
      </c>
      <c r="M37">
        <v>31.185661764705888</v>
      </c>
      <c r="N37">
        <v>51.88523244615655</v>
      </c>
      <c r="O37">
        <v>73.291376850225802</v>
      </c>
      <c r="P37">
        <v>23.420811518324612</v>
      </c>
      <c r="Q37">
        <v>4.6439177277179233</v>
      </c>
      <c r="R37">
        <v>18.620626853658539</v>
      </c>
      <c r="S37">
        <v>11.592203017241378</v>
      </c>
      <c r="T37">
        <v>0</v>
      </c>
      <c r="U37">
        <v>62.109721746770994</v>
      </c>
      <c r="V37">
        <v>5.1220346805678805</v>
      </c>
      <c r="W37">
        <v>20.377136069518713</v>
      </c>
      <c r="X37">
        <v>64.786917936207502</v>
      </c>
      <c r="Y37">
        <v>0</v>
      </c>
      <c r="Z37">
        <v>2.8784289599999999</v>
      </c>
      <c r="AA37">
        <v>0</v>
      </c>
      <c r="AB37">
        <v>17.352844704000002</v>
      </c>
      <c r="AC37">
        <v>12.7643852736</v>
      </c>
      <c r="AD37">
        <v>8.0065281600000002</v>
      </c>
      <c r="AE37">
        <v>20.004022800000001</v>
      </c>
      <c r="AF37">
        <v>6.1515000000000004</v>
      </c>
      <c r="AG37">
        <v>11.03103024</v>
      </c>
      <c r="AH37">
        <v>24.955344</v>
      </c>
      <c r="AI37">
        <v>0</v>
      </c>
      <c r="AJ37">
        <v>0</v>
      </c>
      <c r="AK37">
        <v>22.630440000000004</v>
      </c>
      <c r="AL37">
        <v>26.006999999999994</v>
      </c>
      <c r="AM37">
        <v>0</v>
      </c>
      <c r="AN37">
        <v>0</v>
      </c>
      <c r="AO37">
        <v>3.5251070399999995</v>
      </c>
      <c r="AP37">
        <v>1.3502764799999998</v>
      </c>
      <c r="AQ37">
        <v>10.786490000000001</v>
      </c>
      <c r="AR37">
        <v>22.304332799999997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33.098537536061855</v>
      </c>
      <c r="BB37">
        <f t="shared" si="0"/>
        <v>969.8870256182887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376.91970305993124</v>
      </c>
      <c r="L38">
        <v>11.002981971384019</v>
      </c>
      <c r="M38">
        <v>31.185661764705888</v>
      </c>
      <c r="N38">
        <v>51.88523244615655</v>
      </c>
      <c r="O38">
        <v>73.291376850225802</v>
      </c>
      <c r="P38">
        <v>23.420811518324612</v>
      </c>
      <c r="Q38">
        <v>4.6439177277179233</v>
      </c>
      <c r="R38">
        <v>18.620626853658539</v>
      </c>
      <c r="S38">
        <v>11.592203017241378</v>
      </c>
      <c r="T38">
        <v>0</v>
      </c>
      <c r="U38">
        <v>62.109721746770994</v>
      </c>
      <c r="V38">
        <v>5.1220346805678805</v>
      </c>
      <c r="W38">
        <v>20.377136069518713</v>
      </c>
      <c r="X38">
        <v>64.786917936207502</v>
      </c>
      <c r="Y38">
        <v>0</v>
      </c>
      <c r="Z38">
        <v>2.8784289599999999</v>
      </c>
      <c r="AA38">
        <v>0</v>
      </c>
      <c r="AB38">
        <v>17.352844704000002</v>
      </c>
      <c r="AC38">
        <v>12.7643852736</v>
      </c>
      <c r="AD38">
        <v>8.0065281600000002</v>
      </c>
      <c r="AE38">
        <v>20.004022800000001</v>
      </c>
      <c r="AF38">
        <v>6.1515000000000004</v>
      </c>
      <c r="AG38">
        <v>11.03103024</v>
      </c>
      <c r="AH38">
        <v>24.955344</v>
      </c>
      <c r="AI38">
        <v>0</v>
      </c>
      <c r="AJ38">
        <v>0</v>
      </c>
      <c r="AK38">
        <v>22.630440000000004</v>
      </c>
      <c r="AL38">
        <v>26.006999999999994</v>
      </c>
      <c r="AM38">
        <v>0</v>
      </c>
      <c r="AN38">
        <v>0</v>
      </c>
      <c r="AO38">
        <v>3.5251070399999995</v>
      </c>
      <c r="AP38">
        <v>1.3502764799999998</v>
      </c>
      <c r="AQ38">
        <v>10.786490000000001</v>
      </c>
      <c r="AR38">
        <v>22.304332799999997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31.637621713517465</v>
      </c>
      <c r="BB38">
        <f t="shared" si="0"/>
        <v>927.07776500009356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447.66043586477213</v>
      </c>
      <c r="L39">
        <v>11.002981971384019</v>
      </c>
      <c r="M39">
        <v>31.185661764705888</v>
      </c>
      <c r="N39">
        <v>51.88523244615655</v>
      </c>
      <c r="O39">
        <v>73.291376850225802</v>
      </c>
      <c r="P39">
        <v>23.420811518324612</v>
      </c>
      <c r="Q39">
        <v>4.6439177277179233</v>
      </c>
      <c r="R39">
        <v>18.620626853658539</v>
      </c>
      <c r="S39">
        <v>11.592203017241378</v>
      </c>
      <c r="T39">
        <v>0</v>
      </c>
      <c r="U39">
        <v>62.109721746770994</v>
      </c>
      <c r="V39">
        <v>5.1220346805678805</v>
      </c>
      <c r="W39">
        <v>20.377136069518713</v>
      </c>
      <c r="X39">
        <v>64.786917936207502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8.0065281600000002</v>
      </c>
      <c r="AE39">
        <v>20.004022800000001</v>
      </c>
      <c r="AF39">
        <v>6.1515000000000004</v>
      </c>
      <c r="AG39">
        <v>11.03103024</v>
      </c>
      <c r="AH39">
        <v>24.955344</v>
      </c>
      <c r="AI39">
        <v>0</v>
      </c>
      <c r="AJ39">
        <v>0</v>
      </c>
      <c r="AK39">
        <v>22.630440000000004</v>
      </c>
      <c r="AL39">
        <v>26.006999999999994</v>
      </c>
      <c r="AM39">
        <v>0</v>
      </c>
      <c r="AN39">
        <v>0</v>
      </c>
      <c r="AO39">
        <v>3.5251070399999995</v>
      </c>
      <c r="AP39">
        <v>1.3502764799999998</v>
      </c>
      <c r="AQ39">
        <v>6.3321499999999995</v>
      </c>
      <c r="AR39">
        <v>23.516524799999999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33.865075012077114</v>
      </c>
      <c r="BB39">
        <f t="shared" si="0"/>
        <v>992.34889650637479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482.67977063461433</v>
      </c>
      <c r="L40">
        <v>11.003086592655851</v>
      </c>
      <c r="M40">
        <v>31.185661764705888</v>
      </c>
      <c r="N40">
        <v>51.88523244615655</v>
      </c>
      <c r="O40">
        <v>73.291376850225802</v>
      </c>
      <c r="P40">
        <v>23.420811518324612</v>
      </c>
      <c r="Q40">
        <v>4.6439177277179233</v>
      </c>
      <c r="R40">
        <v>18.620626853658539</v>
      </c>
      <c r="S40">
        <v>11.592203017241378</v>
      </c>
      <c r="T40">
        <v>0</v>
      </c>
      <c r="U40">
        <v>62.109721746770994</v>
      </c>
      <c r="V40">
        <v>5.1220346805678805</v>
      </c>
      <c r="W40">
        <v>20.377136069518713</v>
      </c>
      <c r="X40">
        <v>64.786917936207502</v>
      </c>
      <c r="Y40">
        <v>0</v>
      </c>
      <c r="Z40">
        <v>2.8784289599999999</v>
      </c>
      <c r="AA40">
        <v>0</v>
      </c>
      <c r="AB40">
        <v>17.352844704000002</v>
      </c>
      <c r="AC40">
        <v>8.5010146560000006</v>
      </c>
      <c r="AD40">
        <v>8.0065281600000002</v>
      </c>
      <c r="AE40">
        <v>20.004022800000001</v>
      </c>
      <c r="AF40">
        <v>6.1515000000000004</v>
      </c>
      <c r="AG40">
        <v>11.03103024</v>
      </c>
      <c r="AH40">
        <v>24.955344</v>
      </c>
      <c r="AI40">
        <v>0</v>
      </c>
      <c r="AJ40">
        <v>0</v>
      </c>
      <c r="AK40">
        <v>22.630440000000004</v>
      </c>
      <c r="AL40">
        <v>26.006999999999994</v>
      </c>
      <c r="AM40">
        <v>0</v>
      </c>
      <c r="AN40">
        <v>0</v>
      </c>
      <c r="AO40">
        <v>3.5251070399999995</v>
      </c>
      <c r="AP40">
        <v>1.3502764799999998</v>
      </c>
      <c r="AQ40">
        <v>4.1923200000000005</v>
      </c>
      <c r="AR40">
        <v>23.516524799999999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34.809410539770255</v>
      </c>
      <c r="BB40">
        <f t="shared" si="0"/>
        <v>1020.0207997521958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512.33779534733492</v>
      </c>
      <c r="L41">
        <v>11.003086592655851</v>
      </c>
      <c r="M41">
        <v>31.185661764705888</v>
      </c>
      <c r="N41">
        <v>51.88523244615655</v>
      </c>
      <c r="O41">
        <v>73.291376850225802</v>
      </c>
      <c r="P41">
        <v>23.420811518324612</v>
      </c>
      <c r="Q41">
        <v>4.6439177277179233</v>
      </c>
      <c r="R41">
        <v>18.620626853658539</v>
      </c>
      <c r="S41">
        <v>11.592203017241378</v>
      </c>
      <c r="T41">
        <v>0</v>
      </c>
      <c r="U41">
        <v>62.109721746770994</v>
      </c>
      <c r="V41">
        <v>5.1220346805678805</v>
      </c>
      <c r="W41">
        <v>20.377136069518713</v>
      </c>
      <c r="X41">
        <v>64.786917936207502</v>
      </c>
      <c r="Y41">
        <v>0</v>
      </c>
      <c r="Z41">
        <v>2.8784289599999999</v>
      </c>
      <c r="AA41">
        <v>0</v>
      </c>
      <c r="AB41">
        <v>11.533435920000001</v>
      </c>
      <c r="AC41">
        <v>8.5010146560000006</v>
      </c>
      <c r="AD41">
        <v>8.0065281600000002</v>
      </c>
      <c r="AE41">
        <v>20.004022800000001</v>
      </c>
      <c r="AF41">
        <v>6.1515000000000004</v>
      </c>
      <c r="AG41">
        <v>11.03103024</v>
      </c>
      <c r="AH41">
        <v>24.955344</v>
      </c>
      <c r="AI41">
        <v>0</v>
      </c>
      <c r="AJ41">
        <v>0</v>
      </c>
      <c r="AK41">
        <v>22.630440000000004</v>
      </c>
      <c r="AL41">
        <v>26.006999999999994</v>
      </c>
      <c r="AM41">
        <v>0</v>
      </c>
      <c r="AN41">
        <v>0</v>
      </c>
      <c r="AO41">
        <v>3.4605446399999997</v>
      </c>
      <c r="AP41">
        <v>1.3502764799999998</v>
      </c>
      <c r="AQ41">
        <v>0</v>
      </c>
      <c r="AR41">
        <v>23.516524799999999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35.455607856372495</v>
      </c>
      <c r="BB41">
        <f t="shared" si="0"/>
        <v>1038.9563359643143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512.33779534733492</v>
      </c>
      <c r="L42">
        <v>11.003086592655851</v>
      </c>
      <c r="M42">
        <v>31.185661764705888</v>
      </c>
      <c r="N42">
        <v>51.88523244615655</v>
      </c>
      <c r="O42">
        <v>73.291376850225802</v>
      </c>
      <c r="P42">
        <v>23.420811518324612</v>
      </c>
      <c r="Q42">
        <v>4.6439177277179233</v>
      </c>
      <c r="R42">
        <v>18.620626853658539</v>
      </c>
      <c r="S42">
        <v>11.592203017241378</v>
      </c>
      <c r="T42">
        <v>0</v>
      </c>
      <c r="U42">
        <v>62.109721746770994</v>
      </c>
      <c r="V42">
        <v>5.1220346805678805</v>
      </c>
      <c r="W42">
        <v>20.377136069518713</v>
      </c>
      <c r="X42">
        <v>64.786917936207502</v>
      </c>
      <c r="Y42">
        <v>0</v>
      </c>
      <c r="Z42">
        <v>2.8784289599999999</v>
      </c>
      <c r="AA42">
        <v>0</v>
      </c>
      <c r="AB42">
        <v>11.533435920000001</v>
      </c>
      <c r="AC42">
        <v>8.5010146560000006</v>
      </c>
      <c r="AD42">
        <v>8.0065281600000002</v>
      </c>
      <c r="AE42">
        <v>20.004022800000001</v>
      </c>
      <c r="AF42">
        <v>6.1515000000000004</v>
      </c>
      <c r="AG42">
        <v>11.03103024</v>
      </c>
      <c r="AH42">
        <v>24.955344</v>
      </c>
      <c r="AI42">
        <v>0</v>
      </c>
      <c r="AJ42">
        <v>0</v>
      </c>
      <c r="AK42">
        <v>22.630440000000004</v>
      </c>
      <c r="AL42">
        <v>26.006999999999994</v>
      </c>
      <c r="AM42">
        <v>0</v>
      </c>
      <c r="AN42">
        <v>0</v>
      </c>
      <c r="AO42">
        <v>3.4605446399999997</v>
      </c>
      <c r="AP42">
        <v>1.3502764799999998</v>
      </c>
      <c r="AQ42">
        <v>0</v>
      </c>
      <c r="AR42">
        <v>23.516524799999999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35.455607856372495</v>
      </c>
      <c r="BB42">
        <f t="shared" si="0"/>
        <v>1038.9563359643143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512.33779534733492</v>
      </c>
      <c r="L43">
        <v>11.003086592655851</v>
      </c>
      <c r="M43">
        <v>31.185661764705888</v>
      </c>
      <c r="N43">
        <v>51.88523244615655</v>
      </c>
      <c r="O43">
        <v>73.291376850225802</v>
      </c>
      <c r="P43">
        <v>23.420811518324612</v>
      </c>
      <c r="Q43">
        <v>4.6439177277179233</v>
      </c>
      <c r="R43">
        <v>18.620626853658539</v>
      </c>
      <c r="S43">
        <v>11.592203017241378</v>
      </c>
      <c r="T43">
        <v>0</v>
      </c>
      <c r="U43">
        <v>62.109721746770994</v>
      </c>
      <c r="V43">
        <v>5.1220346805678805</v>
      </c>
      <c r="W43">
        <v>20.377136069518713</v>
      </c>
      <c r="X43">
        <v>64.786917936207502</v>
      </c>
      <c r="Y43">
        <v>0</v>
      </c>
      <c r="Z43">
        <v>2.8784289599999999</v>
      </c>
      <c r="AA43">
        <v>0</v>
      </c>
      <c r="AB43">
        <v>11.533435920000001</v>
      </c>
      <c r="AC43">
        <v>8.5010146560000006</v>
      </c>
      <c r="AD43">
        <v>8.0065281600000002</v>
      </c>
      <c r="AE43">
        <v>20.004022800000001</v>
      </c>
      <c r="AF43">
        <v>6.1515000000000004</v>
      </c>
      <c r="AG43">
        <v>11.03103024</v>
      </c>
      <c r="AH43">
        <v>24.955344</v>
      </c>
      <c r="AI43">
        <v>0</v>
      </c>
      <c r="AJ43">
        <v>0</v>
      </c>
      <c r="AK43">
        <v>22.630440000000004</v>
      </c>
      <c r="AL43">
        <v>26.006999999999994</v>
      </c>
      <c r="AM43">
        <v>0</v>
      </c>
      <c r="AN43">
        <v>0</v>
      </c>
      <c r="AO43">
        <v>3.4734571200000004</v>
      </c>
      <c r="AP43">
        <v>1.3502764799999998</v>
      </c>
      <c r="AQ43">
        <v>0</v>
      </c>
      <c r="AR43">
        <v>22.304332799999997</v>
      </c>
      <c r="AS43">
        <v>14.533971264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35.433344369172495</v>
      </c>
      <c r="BB43">
        <f t="shared" si="0"/>
        <v>1038.3039605819142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512.33779534733492</v>
      </c>
      <c r="L44">
        <v>11.003086592655851</v>
      </c>
      <c r="M44">
        <v>31.185661764705888</v>
      </c>
      <c r="N44">
        <v>51.88523244615655</v>
      </c>
      <c r="O44">
        <v>73.291376850225802</v>
      </c>
      <c r="P44">
        <v>23.420811518324612</v>
      </c>
      <c r="Q44">
        <v>4.6439177277179233</v>
      </c>
      <c r="R44">
        <v>18.620626853658539</v>
      </c>
      <c r="S44">
        <v>11.592203017241378</v>
      </c>
      <c r="T44">
        <v>0</v>
      </c>
      <c r="U44">
        <v>62.109721746770994</v>
      </c>
      <c r="V44">
        <v>5.1220346805678805</v>
      </c>
      <c r="W44">
        <v>20.377136069518713</v>
      </c>
      <c r="X44">
        <v>64.786917936207502</v>
      </c>
      <c r="Y44">
        <v>0</v>
      </c>
      <c r="Z44">
        <v>2.8784289599999999</v>
      </c>
      <c r="AA44">
        <v>0</v>
      </c>
      <c r="AB44">
        <v>11.533435920000001</v>
      </c>
      <c r="AC44">
        <v>8.5010146560000006</v>
      </c>
      <c r="AD44">
        <v>8.0065281600000002</v>
      </c>
      <c r="AE44">
        <v>20.004022800000001</v>
      </c>
      <c r="AF44">
        <v>6.1515000000000004</v>
      </c>
      <c r="AG44">
        <v>11.03103024</v>
      </c>
      <c r="AH44">
        <v>24.955344</v>
      </c>
      <c r="AI44">
        <v>0</v>
      </c>
      <c r="AJ44">
        <v>0</v>
      </c>
      <c r="AK44">
        <v>22.630440000000004</v>
      </c>
      <c r="AL44">
        <v>26.006999999999994</v>
      </c>
      <c r="AM44">
        <v>0</v>
      </c>
      <c r="AN44">
        <v>0</v>
      </c>
      <c r="AO44">
        <v>3.4734571200000004</v>
      </c>
      <c r="AP44">
        <v>1.3502764799999998</v>
      </c>
      <c r="AQ44">
        <v>0</v>
      </c>
      <c r="AR44">
        <v>22.304332799999997</v>
      </c>
      <c r="AS44">
        <v>14.533971264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35.433344369172495</v>
      </c>
      <c r="BB44">
        <f t="shared" si="0"/>
        <v>1038.3039605819142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512.33779534733492</v>
      </c>
      <c r="L45">
        <v>11.002751788662632</v>
      </c>
      <c r="M45">
        <v>31.185661764705888</v>
      </c>
      <c r="N45">
        <v>51.88523244615655</v>
      </c>
      <c r="O45">
        <v>73.291376850225802</v>
      </c>
      <c r="P45">
        <v>23.420811518324612</v>
      </c>
      <c r="Q45">
        <v>4.6439177277179233</v>
      </c>
      <c r="R45">
        <v>18.620626853658539</v>
      </c>
      <c r="S45">
        <v>11.592203017241378</v>
      </c>
      <c r="T45">
        <v>0</v>
      </c>
      <c r="U45">
        <v>62.109721746770994</v>
      </c>
      <c r="V45">
        <v>5.1220346805678805</v>
      </c>
      <c r="W45">
        <v>20.377136069518713</v>
      </c>
      <c r="X45">
        <v>64.786917936207502</v>
      </c>
      <c r="Y45">
        <v>0</v>
      </c>
      <c r="Z45">
        <v>2.8784289599999999</v>
      </c>
      <c r="AA45">
        <v>0</v>
      </c>
      <c r="AB45">
        <v>11.533435920000001</v>
      </c>
      <c r="AC45">
        <v>8.5010146560000006</v>
      </c>
      <c r="AD45">
        <v>4.003264080000001</v>
      </c>
      <c r="AE45">
        <v>20.004022800000001</v>
      </c>
      <c r="AF45">
        <v>6.1515000000000004</v>
      </c>
      <c r="AG45">
        <v>11.03103024</v>
      </c>
      <c r="AH45">
        <v>24.955344</v>
      </c>
      <c r="AI45">
        <v>0</v>
      </c>
      <c r="AJ45">
        <v>0</v>
      </c>
      <c r="AK45">
        <v>22.630440000000004</v>
      </c>
      <c r="AL45">
        <v>26.006999999999994</v>
      </c>
      <c r="AM45">
        <v>0</v>
      </c>
      <c r="AN45">
        <v>0</v>
      </c>
      <c r="AO45">
        <v>3.4734571200000004</v>
      </c>
      <c r="AP45">
        <v>1.3502764799999998</v>
      </c>
      <c r="AQ45">
        <v>0</v>
      </c>
      <c r="AR45">
        <v>22.304332799999997</v>
      </c>
      <c r="AS45">
        <v>14.533971264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35.301225924454364</v>
      </c>
      <c r="BB45">
        <f t="shared" si="0"/>
        <v>1034.4324801426392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512.33779534733492</v>
      </c>
      <c r="L46">
        <v>11.002960738039048</v>
      </c>
      <c r="M46">
        <v>31.185661764705888</v>
      </c>
      <c r="N46">
        <v>51.88523244615655</v>
      </c>
      <c r="O46">
        <v>73.291376850225802</v>
      </c>
      <c r="P46">
        <v>23.420811518324612</v>
      </c>
      <c r="Q46">
        <v>4.6439177277179233</v>
      </c>
      <c r="R46">
        <v>18.620626853658539</v>
      </c>
      <c r="S46">
        <v>11.592203017241378</v>
      </c>
      <c r="T46">
        <v>0</v>
      </c>
      <c r="U46">
        <v>62.109721746770994</v>
      </c>
      <c r="V46">
        <v>5.1220346805678805</v>
      </c>
      <c r="W46">
        <v>20.377136069518713</v>
      </c>
      <c r="X46">
        <v>64.786917936207502</v>
      </c>
      <c r="Y46">
        <v>0</v>
      </c>
      <c r="Z46">
        <v>2.8784289599999999</v>
      </c>
      <c r="AA46">
        <v>0</v>
      </c>
      <c r="AB46">
        <v>11.533435920000001</v>
      </c>
      <c r="AC46">
        <v>8.5010146560000006</v>
      </c>
      <c r="AD46">
        <v>4.003264080000001</v>
      </c>
      <c r="AE46">
        <v>20.004022800000001</v>
      </c>
      <c r="AF46">
        <v>6.1515000000000004</v>
      </c>
      <c r="AG46">
        <v>11.03103024</v>
      </c>
      <c r="AH46">
        <v>24.955344</v>
      </c>
      <c r="AI46">
        <v>0</v>
      </c>
      <c r="AJ46">
        <v>0</v>
      </c>
      <c r="AK46">
        <v>22.630440000000004</v>
      </c>
      <c r="AL46">
        <v>26.006999999999994</v>
      </c>
      <c r="AM46">
        <v>0</v>
      </c>
      <c r="AN46">
        <v>0</v>
      </c>
      <c r="AO46">
        <v>3.4734571200000004</v>
      </c>
      <c r="AP46">
        <v>1.3502764799999998</v>
      </c>
      <c r="AQ46">
        <v>0</v>
      </c>
      <c r="AR46">
        <v>22.304332799999997</v>
      </c>
      <c r="AS46">
        <v>14.533971264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35.301232819783785</v>
      </c>
      <c r="BB46">
        <f t="shared" si="0"/>
        <v>1034.4326821966863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512.34047762293926</v>
      </c>
      <c r="L47">
        <v>11.002912665262759</v>
      </c>
      <c r="M47">
        <v>31.185661764705888</v>
      </c>
      <c r="N47">
        <v>51.88523244615655</v>
      </c>
      <c r="O47">
        <v>73.291376850225802</v>
      </c>
      <c r="P47">
        <v>23.420811518324612</v>
      </c>
      <c r="Q47">
        <v>4.6439177277179233</v>
      </c>
      <c r="R47">
        <v>18.620626853658539</v>
      </c>
      <c r="S47">
        <v>11.592203017241378</v>
      </c>
      <c r="T47">
        <v>0</v>
      </c>
      <c r="U47">
        <v>62.109721746770994</v>
      </c>
      <c r="V47">
        <v>5.1220346805678805</v>
      </c>
      <c r="W47">
        <v>20.377136069518713</v>
      </c>
      <c r="X47">
        <v>64.786917936207502</v>
      </c>
      <c r="Y47">
        <v>0</v>
      </c>
      <c r="Z47">
        <v>2.8784289599999999</v>
      </c>
      <c r="AA47">
        <v>0</v>
      </c>
      <c r="AB47">
        <v>11.533435920000001</v>
      </c>
      <c r="AC47">
        <v>8.5010146560000006</v>
      </c>
      <c r="AD47">
        <v>4.003264080000001</v>
      </c>
      <c r="AE47">
        <v>20.004022800000001</v>
      </c>
      <c r="AF47">
        <v>6.1515000000000004</v>
      </c>
      <c r="AG47">
        <v>11.03103024</v>
      </c>
      <c r="AH47">
        <v>27.034956000000001</v>
      </c>
      <c r="AI47">
        <v>0</v>
      </c>
      <c r="AJ47">
        <v>0</v>
      </c>
      <c r="AK47">
        <v>22.630440000000004</v>
      </c>
      <c r="AL47">
        <v>26.006999999999994</v>
      </c>
      <c r="AM47">
        <v>0</v>
      </c>
      <c r="AN47">
        <v>0</v>
      </c>
      <c r="AO47">
        <v>3.4734571200000004</v>
      </c>
      <c r="AP47">
        <v>1.3502764799999998</v>
      </c>
      <c r="AQ47">
        <v>0</v>
      </c>
      <c r="AR47">
        <v>22.304332799999997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35.352633541408537</v>
      </c>
      <c r="BB47">
        <f t="shared" si="0"/>
        <v>1035.9388870274893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512.34047762293926</v>
      </c>
      <c r="L48">
        <v>11.002912665262759</v>
      </c>
      <c r="M48">
        <v>31.185661764705888</v>
      </c>
      <c r="N48">
        <v>51.88523244615655</v>
      </c>
      <c r="O48">
        <v>73.291376850225802</v>
      </c>
      <c r="P48">
        <v>23.420811518324612</v>
      </c>
      <c r="Q48">
        <v>4.6439177277179233</v>
      </c>
      <c r="R48">
        <v>18.620626853658539</v>
      </c>
      <c r="S48">
        <v>11.592203017241378</v>
      </c>
      <c r="T48">
        <v>0</v>
      </c>
      <c r="U48">
        <v>62.109721746770994</v>
      </c>
      <c r="V48">
        <v>5.1220346805678805</v>
      </c>
      <c r="W48">
        <v>20.377136069518713</v>
      </c>
      <c r="X48">
        <v>64.786917936207502</v>
      </c>
      <c r="Y48">
        <v>0</v>
      </c>
      <c r="Z48">
        <v>2.8784289599999999</v>
      </c>
      <c r="AA48">
        <v>0</v>
      </c>
      <c r="AB48">
        <v>11.533435920000001</v>
      </c>
      <c r="AC48">
        <v>8.5010146560000006</v>
      </c>
      <c r="AD48">
        <v>4.003264080000001</v>
      </c>
      <c r="AE48">
        <v>20.004022800000001</v>
      </c>
      <c r="AF48">
        <v>6.1515000000000004</v>
      </c>
      <c r="AG48">
        <v>11.03103024</v>
      </c>
      <c r="AH48">
        <v>27.034956000000001</v>
      </c>
      <c r="AI48">
        <v>0</v>
      </c>
      <c r="AJ48">
        <v>0</v>
      </c>
      <c r="AK48">
        <v>22.630440000000004</v>
      </c>
      <c r="AL48">
        <v>26.006999999999994</v>
      </c>
      <c r="AM48">
        <v>0</v>
      </c>
      <c r="AN48">
        <v>0</v>
      </c>
      <c r="AO48">
        <v>3.4734571200000004</v>
      </c>
      <c r="AP48">
        <v>1.3502764799999998</v>
      </c>
      <c r="AQ48">
        <v>0</v>
      </c>
      <c r="AR48">
        <v>22.304332799999997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35.352633541408537</v>
      </c>
      <c r="BB48">
        <f t="shared" si="0"/>
        <v>1035.9388870274893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512.33364611808679</v>
      </c>
      <c r="L49">
        <v>11.003103797957811</v>
      </c>
      <c r="M49">
        <v>31.185661764705888</v>
      </c>
      <c r="N49">
        <v>51.88523244615655</v>
      </c>
      <c r="O49">
        <v>73.291376850225802</v>
      </c>
      <c r="P49">
        <v>23.420811518324612</v>
      </c>
      <c r="Q49">
        <v>4.6439177277179233</v>
      </c>
      <c r="R49">
        <v>18.620626853658539</v>
      </c>
      <c r="S49">
        <v>11.592203017241378</v>
      </c>
      <c r="T49">
        <v>0</v>
      </c>
      <c r="U49">
        <v>62.109721746770994</v>
      </c>
      <c r="V49">
        <v>5.1220346805678805</v>
      </c>
      <c r="W49">
        <v>20.377136069518713</v>
      </c>
      <c r="X49">
        <v>64.786917936207502</v>
      </c>
      <c r="Y49">
        <v>0</v>
      </c>
      <c r="Z49">
        <v>2.8784289599999999</v>
      </c>
      <c r="AA49">
        <v>0</v>
      </c>
      <c r="AB49">
        <v>5.7374452800000011</v>
      </c>
      <c r="AC49">
        <v>4.2505073280000003</v>
      </c>
      <c r="AD49">
        <v>4.003264080000001</v>
      </c>
      <c r="AE49">
        <v>20.004022800000001</v>
      </c>
      <c r="AF49">
        <v>6.1515000000000004</v>
      </c>
      <c r="AG49">
        <v>11.03103024</v>
      </c>
      <c r="AH49">
        <v>27.034956000000001</v>
      </c>
      <c r="AI49">
        <v>0</v>
      </c>
      <c r="AJ49">
        <v>0</v>
      </c>
      <c r="AK49">
        <v>22.630440000000004</v>
      </c>
      <c r="AL49">
        <v>26.006999999999994</v>
      </c>
      <c r="AM49">
        <v>0</v>
      </c>
      <c r="AN49">
        <v>0</v>
      </c>
      <c r="AO49">
        <v>3.4992820799999995</v>
      </c>
      <c r="AP49">
        <v>1.3502764799999998</v>
      </c>
      <c r="AQ49">
        <v>0</v>
      </c>
      <c r="AR49">
        <v>22.304332799999997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35.0217343131728</v>
      </c>
      <c r="BB49">
        <f t="shared" si="0"/>
        <v>1026.2424728755675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512.33364611808679</v>
      </c>
      <c r="L50">
        <v>11.003103797957811</v>
      </c>
      <c r="M50">
        <v>31.185661764705888</v>
      </c>
      <c r="N50">
        <v>51.88523244615655</v>
      </c>
      <c r="O50">
        <v>73.291376850225802</v>
      </c>
      <c r="P50">
        <v>23.420811518324612</v>
      </c>
      <c r="Q50">
        <v>4.6439177277179233</v>
      </c>
      <c r="R50">
        <v>18.620626853658539</v>
      </c>
      <c r="S50">
        <v>11.592203017241378</v>
      </c>
      <c r="T50">
        <v>0</v>
      </c>
      <c r="U50">
        <v>62.109721746770994</v>
      </c>
      <c r="V50">
        <v>5.1220346805678805</v>
      </c>
      <c r="W50">
        <v>20.377136069518713</v>
      </c>
      <c r="X50">
        <v>64.786917936207502</v>
      </c>
      <c r="Y50">
        <v>0</v>
      </c>
      <c r="Z50">
        <v>2.8784289599999999</v>
      </c>
      <c r="AA50">
        <v>0</v>
      </c>
      <c r="AB50">
        <v>5.7374452800000011</v>
      </c>
      <c r="AC50">
        <v>4.2505073280000003</v>
      </c>
      <c r="AD50">
        <v>4.003264080000001</v>
      </c>
      <c r="AE50">
        <v>20.004022800000001</v>
      </c>
      <c r="AF50">
        <v>6.1515000000000004</v>
      </c>
      <c r="AG50">
        <v>11.03103024</v>
      </c>
      <c r="AH50">
        <v>27.034956000000001</v>
      </c>
      <c r="AI50">
        <v>0</v>
      </c>
      <c r="AJ50">
        <v>0</v>
      </c>
      <c r="AK50">
        <v>22.630440000000004</v>
      </c>
      <c r="AL50">
        <v>26.006999999999994</v>
      </c>
      <c r="AM50">
        <v>0</v>
      </c>
      <c r="AN50">
        <v>0</v>
      </c>
      <c r="AO50">
        <v>3.4992820799999995</v>
      </c>
      <c r="AP50">
        <v>1.3502764799999998</v>
      </c>
      <c r="AQ50">
        <v>0</v>
      </c>
      <c r="AR50">
        <v>22.304332799999997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35.0217343131728</v>
      </c>
      <c r="BB50">
        <f t="shared" si="0"/>
        <v>1026.2424728755675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512.33364611808679</v>
      </c>
      <c r="L51">
        <v>11.003103797957811</v>
      </c>
      <c r="M51">
        <v>31.185661764705888</v>
      </c>
      <c r="N51">
        <v>51.88523244615655</v>
      </c>
      <c r="O51">
        <v>73.291376850225802</v>
      </c>
      <c r="P51">
        <v>23.420811518324612</v>
      </c>
      <c r="Q51">
        <v>4.6439177277179233</v>
      </c>
      <c r="R51">
        <v>18.620626853658539</v>
      </c>
      <c r="S51">
        <v>11.592203017241378</v>
      </c>
      <c r="T51">
        <v>0</v>
      </c>
      <c r="U51">
        <v>62.109721746770994</v>
      </c>
      <c r="V51">
        <v>5.1220346805678805</v>
      </c>
      <c r="W51">
        <v>20.377136069518713</v>
      </c>
      <c r="X51">
        <v>64.786917936207502</v>
      </c>
      <c r="Y51">
        <v>0</v>
      </c>
      <c r="Z51">
        <v>2.8784289599999999</v>
      </c>
      <c r="AA51">
        <v>0</v>
      </c>
      <c r="AB51">
        <v>5.7374452800000011</v>
      </c>
      <c r="AC51">
        <v>4.2505073280000003</v>
      </c>
      <c r="AD51">
        <v>4.003264080000001</v>
      </c>
      <c r="AE51">
        <v>20.004022800000001</v>
      </c>
      <c r="AF51">
        <v>6.1515000000000004</v>
      </c>
      <c r="AG51">
        <v>11.03103024</v>
      </c>
      <c r="AH51">
        <v>27.034956000000001</v>
      </c>
      <c r="AI51">
        <v>0</v>
      </c>
      <c r="AJ51">
        <v>0</v>
      </c>
      <c r="AK51">
        <v>22.630440000000004</v>
      </c>
      <c r="AL51">
        <v>26.006999999999994</v>
      </c>
      <c r="AM51">
        <v>0</v>
      </c>
      <c r="AN51">
        <v>0</v>
      </c>
      <c r="AO51">
        <v>3.4992820799999995</v>
      </c>
      <c r="AP51">
        <v>1.3502764799999998</v>
      </c>
      <c r="AQ51">
        <v>0</v>
      </c>
      <c r="AR51">
        <v>22.304332799999997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35.0217343131728</v>
      </c>
      <c r="BB51">
        <f t="shared" si="0"/>
        <v>1026.2424728755675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512.33364611808679</v>
      </c>
      <c r="L52">
        <v>11.003103797957811</v>
      </c>
      <c r="M52">
        <v>31.185661764705888</v>
      </c>
      <c r="N52">
        <v>51.88523244615655</v>
      </c>
      <c r="O52">
        <v>73.291376850225802</v>
      </c>
      <c r="P52">
        <v>23.420811518324612</v>
      </c>
      <c r="Q52">
        <v>4.6439177277179233</v>
      </c>
      <c r="R52">
        <v>18.620626853658539</v>
      </c>
      <c r="S52">
        <v>11.592203017241378</v>
      </c>
      <c r="T52">
        <v>0</v>
      </c>
      <c r="U52">
        <v>62.109721746770994</v>
      </c>
      <c r="V52">
        <v>5.1220346805678805</v>
      </c>
      <c r="W52">
        <v>20.377136069518713</v>
      </c>
      <c r="X52">
        <v>64.786917936207502</v>
      </c>
      <c r="Y52">
        <v>0</v>
      </c>
      <c r="Z52">
        <v>2.8784289599999999</v>
      </c>
      <c r="AA52">
        <v>0</v>
      </c>
      <c r="AB52">
        <v>5.7374452800000011</v>
      </c>
      <c r="AC52">
        <v>4.2505073280000003</v>
      </c>
      <c r="AD52">
        <v>4.003264080000001</v>
      </c>
      <c r="AE52">
        <v>20.004022800000001</v>
      </c>
      <c r="AF52">
        <v>6.1515000000000004</v>
      </c>
      <c r="AG52">
        <v>11.03103024</v>
      </c>
      <c r="AH52">
        <v>27.034956000000001</v>
      </c>
      <c r="AI52">
        <v>0</v>
      </c>
      <c r="AJ52">
        <v>0</v>
      </c>
      <c r="AK52">
        <v>22.630440000000004</v>
      </c>
      <c r="AL52">
        <v>26.006999999999994</v>
      </c>
      <c r="AM52">
        <v>0</v>
      </c>
      <c r="AN52">
        <v>0</v>
      </c>
      <c r="AO52">
        <v>3.4992820799999995</v>
      </c>
      <c r="AP52">
        <v>1.3502764799999998</v>
      </c>
      <c r="AQ52">
        <v>4.1923200000000005</v>
      </c>
      <c r="AR52">
        <v>22.304332799999997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35.160080873172802</v>
      </c>
      <c r="BB52">
        <f t="shared" si="0"/>
        <v>1030.2964463155677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512.33364611808679</v>
      </c>
      <c r="L53">
        <v>11.003103797957811</v>
      </c>
      <c r="M53">
        <v>31.185661764705888</v>
      </c>
      <c r="N53">
        <v>51.88523244615655</v>
      </c>
      <c r="O53">
        <v>73.291376850225802</v>
      </c>
      <c r="P53">
        <v>23.420811518324612</v>
      </c>
      <c r="Q53">
        <v>4.6439177277179233</v>
      </c>
      <c r="R53">
        <v>18.620626853658539</v>
      </c>
      <c r="S53">
        <v>11.592203017241378</v>
      </c>
      <c r="T53">
        <v>0</v>
      </c>
      <c r="U53">
        <v>62.109721746770994</v>
      </c>
      <c r="V53">
        <v>5.1220346805678805</v>
      </c>
      <c r="W53">
        <v>20.377136069518713</v>
      </c>
      <c r="X53">
        <v>64.786917936207502</v>
      </c>
      <c r="Y53">
        <v>0</v>
      </c>
      <c r="Z53">
        <v>2.8784289599999999</v>
      </c>
      <c r="AA53">
        <v>0</v>
      </c>
      <c r="AB53">
        <v>5.7374452800000011</v>
      </c>
      <c r="AC53">
        <v>4.2505073280000003</v>
      </c>
      <c r="AD53">
        <v>4.003264080000001</v>
      </c>
      <c r="AE53">
        <v>20.004022800000001</v>
      </c>
      <c r="AF53">
        <v>6.1515000000000004</v>
      </c>
      <c r="AG53">
        <v>11.03103024</v>
      </c>
      <c r="AH53">
        <v>27.034956000000001</v>
      </c>
      <c r="AI53">
        <v>0</v>
      </c>
      <c r="AJ53">
        <v>0</v>
      </c>
      <c r="AK53">
        <v>22.630440000000004</v>
      </c>
      <c r="AL53">
        <v>26.006999999999994</v>
      </c>
      <c r="AM53">
        <v>0</v>
      </c>
      <c r="AN53">
        <v>0</v>
      </c>
      <c r="AO53">
        <v>3.62840688</v>
      </c>
      <c r="AP53">
        <v>1.3502764799999998</v>
      </c>
      <c r="AQ53">
        <v>6.3321499999999995</v>
      </c>
      <c r="AR53">
        <v>22.304332799999997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35.2349563815728</v>
      </c>
      <c r="BB53">
        <f t="shared" si="0"/>
        <v>1032.4905256071675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512.33364611808679</v>
      </c>
      <c r="L54">
        <v>11.003103797957811</v>
      </c>
      <c r="M54">
        <v>31.185661764705888</v>
      </c>
      <c r="N54">
        <v>51.88523244615655</v>
      </c>
      <c r="O54">
        <v>73.291376850225802</v>
      </c>
      <c r="P54">
        <v>23.420811518324612</v>
      </c>
      <c r="Q54">
        <v>4.6439177277179233</v>
      </c>
      <c r="R54">
        <v>18.620626853658539</v>
      </c>
      <c r="S54">
        <v>11.592203017241378</v>
      </c>
      <c r="T54">
        <v>0</v>
      </c>
      <c r="U54">
        <v>62.109721746770994</v>
      </c>
      <c r="V54">
        <v>5.1220346805678805</v>
      </c>
      <c r="W54">
        <v>20.377136069518713</v>
      </c>
      <c r="X54">
        <v>64.786917936207502</v>
      </c>
      <c r="Y54">
        <v>0</v>
      </c>
      <c r="Z54">
        <v>2.8784289599999999</v>
      </c>
      <c r="AA54">
        <v>0</v>
      </c>
      <c r="AB54">
        <v>5.7374452800000011</v>
      </c>
      <c r="AC54">
        <v>4.2505073280000003</v>
      </c>
      <c r="AD54">
        <v>4.003264080000001</v>
      </c>
      <c r="AE54">
        <v>20.004022800000001</v>
      </c>
      <c r="AF54">
        <v>6.1515000000000004</v>
      </c>
      <c r="AG54">
        <v>11.03103024</v>
      </c>
      <c r="AH54">
        <v>27.034956000000001</v>
      </c>
      <c r="AI54">
        <v>0</v>
      </c>
      <c r="AJ54">
        <v>0</v>
      </c>
      <c r="AK54">
        <v>22.630440000000004</v>
      </c>
      <c r="AL54">
        <v>26.006999999999994</v>
      </c>
      <c r="AM54">
        <v>0</v>
      </c>
      <c r="AN54">
        <v>0</v>
      </c>
      <c r="AO54">
        <v>3.62840688</v>
      </c>
      <c r="AP54">
        <v>1.3502764799999998</v>
      </c>
      <c r="AQ54">
        <v>10.786490000000001</v>
      </c>
      <c r="AR54">
        <v>22.304332799999997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35.381949601572799</v>
      </c>
      <c r="BB54">
        <f t="shared" si="0"/>
        <v>1036.7978723871677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512.33364611808679</v>
      </c>
      <c r="L55">
        <v>11.003102368900464</v>
      </c>
      <c r="M55">
        <v>31.185661764705888</v>
      </c>
      <c r="N55">
        <v>51.88523244615655</v>
      </c>
      <c r="O55">
        <v>73.291376850225802</v>
      </c>
      <c r="P55">
        <v>23.420811518324612</v>
      </c>
      <c r="Q55">
        <v>4.6439177277179233</v>
      </c>
      <c r="R55">
        <v>18.620626853658539</v>
      </c>
      <c r="S55">
        <v>11.592203017241378</v>
      </c>
      <c r="T55">
        <v>0</v>
      </c>
      <c r="U55">
        <v>62.109721746770994</v>
      </c>
      <c r="V55">
        <v>5.1220346805678805</v>
      </c>
      <c r="W55">
        <v>20.377136069518713</v>
      </c>
      <c r="X55">
        <v>64.786917936207502</v>
      </c>
      <c r="Y55">
        <v>0</v>
      </c>
      <c r="Z55">
        <v>2.8784289599999999</v>
      </c>
      <c r="AA55">
        <v>0</v>
      </c>
      <c r="AB55">
        <v>5.7374452800000011</v>
      </c>
      <c r="AC55">
        <v>4.2505073280000003</v>
      </c>
      <c r="AD55">
        <v>4.003264080000001</v>
      </c>
      <c r="AE55">
        <v>20.004022800000001</v>
      </c>
      <c r="AF55">
        <v>6.1515000000000004</v>
      </c>
      <c r="AG55">
        <v>11.03103024</v>
      </c>
      <c r="AH55">
        <v>27.034956000000001</v>
      </c>
      <c r="AI55">
        <v>0</v>
      </c>
      <c r="AJ55">
        <v>0</v>
      </c>
      <c r="AK55">
        <v>22.630440000000004</v>
      </c>
      <c r="AL55">
        <v>26.006999999999994</v>
      </c>
      <c r="AM55">
        <v>4.6368595428571426</v>
      </c>
      <c r="AN55">
        <v>0</v>
      </c>
      <c r="AO55">
        <v>3.62840688</v>
      </c>
      <c r="AP55">
        <v>1.3502764799999998</v>
      </c>
      <c r="AQ55">
        <v>12.664299999999999</v>
      </c>
      <c r="AR55">
        <v>22.304332799999997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35.596932320134499</v>
      </c>
      <c r="BB55">
        <f t="shared" si="0"/>
        <v>1043.0975577824058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512.33364611808679</v>
      </c>
      <c r="L56">
        <v>11.003103797957811</v>
      </c>
      <c r="M56">
        <v>31.185661764705888</v>
      </c>
      <c r="N56">
        <v>51.88523244615655</v>
      </c>
      <c r="O56">
        <v>73.291376850225802</v>
      </c>
      <c r="P56">
        <v>23.420811518324612</v>
      </c>
      <c r="Q56">
        <v>4.6439177277179233</v>
      </c>
      <c r="R56">
        <v>18.620626853658539</v>
      </c>
      <c r="S56">
        <v>11.592203017241378</v>
      </c>
      <c r="T56">
        <v>0</v>
      </c>
      <c r="U56">
        <v>62.109721746770994</v>
      </c>
      <c r="V56">
        <v>5.1220346805678805</v>
      </c>
      <c r="W56">
        <v>20.377136069518713</v>
      </c>
      <c r="X56">
        <v>64.786917936207502</v>
      </c>
      <c r="Y56">
        <v>0</v>
      </c>
      <c r="Z56">
        <v>2.8784289599999999</v>
      </c>
      <c r="AA56">
        <v>0</v>
      </c>
      <c r="AB56">
        <v>5.7374452800000011</v>
      </c>
      <c r="AC56">
        <v>4.2505073280000003</v>
      </c>
      <c r="AD56">
        <v>4.003264080000001</v>
      </c>
      <c r="AE56">
        <v>20.004022800000001</v>
      </c>
      <c r="AF56">
        <v>6.1515000000000004</v>
      </c>
      <c r="AG56">
        <v>11.03103024</v>
      </c>
      <c r="AH56">
        <v>27.034956000000001</v>
      </c>
      <c r="AI56">
        <v>0</v>
      </c>
      <c r="AJ56">
        <v>0</v>
      </c>
      <c r="AK56">
        <v>22.630440000000004</v>
      </c>
      <c r="AL56">
        <v>26.006999999999994</v>
      </c>
      <c r="AM56">
        <v>4.6368595428571426</v>
      </c>
      <c r="AN56">
        <v>0</v>
      </c>
      <c r="AO56">
        <v>3.62840688</v>
      </c>
      <c r="AP56">
        <v>1.3502764799999998</v>
      </c>
      <c r="AQ56">
        <v>12.664299999999999</v>
      </c>
      <c r="AR56">
        <v>22.304332799999997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35.596933749191848</v>
      </c>
      <c r="BB56">
        <f t="shared" si="0"/>
        <v>1043.0975577824058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512.34578758511191</v>
      </c>
      <c r="L57">
        <v>11.003103797957811</v>
      </c>
      <c r="M57">
        <v>31.185661764705888</v>
      </c>
      <c r="N57">
        <v>51.88523244615655</v>
      </c>
      <c r="O57">
        <v>73.291376850225802</v>
      </c>
      <c r="P57">
        <v>23.420811518324612</v>
      </c>
      <c r="Q57">
        <v>4.6439177277179233</v>
      </c>
      <c r="R57">
        <v>18.620626853658539</v>
      </c>
      <c r="S57">
        <v>11.592203017241378</v>
      </c>
      <c r="T57">
        <v>0</v>
      </c>
      <c r="U57">
        <v>62.109721746770994</v>
      </c>
      <c r="V57">
        <v>5.1220346805678805</v>
      </c>
      <c r="W57">
        <v>20.377136069518713</v>
      </c>
      <c r="X57">
        <v>64.786917936207502</v>
      </c>
      <c r="Y57">
        <v>0</v>
      </c>
      <c r="Z57">
        <v>5.7568579199999999</v>
      </c>
      <c r="AA57">
        <v>0</v>
      </c>
      <c r="AB57">
        <v>5.7374452800000011</v>
      </c>
      <c r="AC57">
        <v>4.2505073280000003</v>
      </c>
      <c r="AD57">
        <v>4.003264080000001</v>
      </c>
      <c r="AE57">
        <v>20.004022800000001</v>
      </c>
      <c r="AF57">
        <v>6.1515000000000004</v>
      </c>
      <c r="AG57">
        <v>11.03103024</v>
      </c>
      <c r="AH57">
        <v>27.034956000000001</v>
      </c>
      <c r="AI57">
        <v>0</v>
      </c>
      <c r="AJ57">
        <v>0</v>
      </c>
      <c r="AK57">
        <v>22.630440000000004</v>
      </c>
      <c r="AL57">
        <v>26.006999999999994</v>
      </c>
      <c r="AM57">
        <v>4.6368595428571426</v>
      </c>
      <c r="AN57">
        <v>0</v>
      </c>
      <c r="AO57">
        <v>3.62840688</v>
      </c>
      <c r="AP57">
        <v>1.3502764799999998</v>
      </c>
      <c r="AQ57">
        <v>12.664299999999999</v>
      </c>
      <c r="AR57">
        <v>22.304332799999997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35.692322372457411</v>
      </c>
      <c r="BB57">
        <f t="shared" si="0"/>
        <v>1045.8927395861651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512.34578758511191</v>
      </c>
      <c r="L58">
        <v>11.002912665262759</v>
      </c>
      <c r="M58">
        <v>31.185661764705888</v>
      </c>
      <c r="N58">
        <v>51.88523244615655</v>
      </c>
      <c r="O58">
        <v>73.291376850225802</v>
      </c>
      <c r="P58">
        <v>23.420811518324612</v>
      </c>
      <c r="Q58">
        <v>4.6439177277179233</v>
      </c>
      <c r="R58">
        <v>18.620626853658539</v>
      </c>
      <c r="S58">
        <v>11.592203017241378</v>
      </c>
      <c r="T58">
        <v>0</v>
      </c>
      <c r="U58">
        <v>62.109721746770994</v>
      </c>
      <c r="V58">
        <v>5.1220346805678805</v>
      </c>
      <c r="W58">
        <v>20.377136069518713</v>
      </c>
      <c r="X58">
        <v>64.786917936207502</v>
      </c>
      <c r="Y58">
        <v>0</v>
      </c>
      <c r="Z58">
        <v>5.7568579199999999</v>
      </c>
      <c r="AA58">
        <v>0</v>
      </c>
      <c r="AB58">
        <v>5.7374452800000011</v>
      </c>
      <c r="AC58">
        <v>4.2505073280000003</v>
      </c>
      <c r="AD58">
        <v>4.003264080000001</v>
      </c>
      <c r="AE58">
        <v>20.004022800000001</v>
      </c>
      <c r="AF58">
        <v>6.1515000000000004</v>
      </c>
      <c r="AG58">
        <v>11.03103024</v>
      </c>
      <c r="AH58">
        <v>27.034956000000001</v>
      </c>
      <c r="AI58">
        <v>0</v>
      </c>
      <c r="AJ58">
        <v>0</v>
      </c>
      <c r="AK58">
        <v>22.630440000000004</v>
      </c>
      <c r="AL58">
        <v>26.006999999999994</v>
      </c>
      <c r="AM58">
        <v>4.6368595428571426</v>
      </c>
      <c r="AN58">
        <v>0</v>
      </c>
      <c r="AO58">
        <v>3.62840688</v>
      </c>
      <c r="AP58">
        <v>1.3502764799999998</v>
      </c>
      <c r="AQ58">
        <v>18.996450000000003</v>
      </c>
      <c r="AR58">
        <v>22.304332799999997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35.901275635714512</v>
      </c>
      <c r="BB58">
        <f t="shared" si="0"/>
        <v>1052.0157451902135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512.34454902138168</v>
      </c>
      <c r="L59">
        <v>11.002912665262759</v>
      </c>
      <c r="M59">
        <v>31.185661764705888</v>
      </c>
      <c r="N59">
        <v>51.88523244615655</v>
      </c>
      <c r="O59">
        <v>73.291376850225802</v>
      </c>
      <c r="P59">
        <v>23.420811518324612</v>
      </c>
      <c r="Q59">
        <v>4.6439177277179233</v>
      </c>
      <c r="R59">
        <v>18.620626853658539</v>
      </c>
      <c r="S59">
        <v>11.592203017241378</v>
      </c>
      <c r="T59">
        <v>0</v>
      </c>
      <c r="U59">
        <v>62.109721746770994</v>
      </c>
      <c r="V59">
        <v>5.1220346805678805</v>
      </c>
      <c r="W59">
        <v>20.377136069518713</v>
      </c>
      <c r="X59">
        <v>64.786917936207502</v>
      </c>
      <c r="Y59">
        <v>0</v>
      </c>
      <c r="Z59">
        <v>5.7568579199999999</v>
      </c>
      <c r="AA59">
        <v>4.8575520000000001</v>
      </c>
      <c r="AB59">
        <v>5.7374452800000011</v>
      </c>
      <c r="AC59">
        <v>4.2505073280000003</v>
      </c>
      <c r="AD59">
        <v>4.003264080000001</v>
      </c>
      <c r="AE59">
        <v>20.004022800000001</v>
      </c>
      <c r="AF59">
        <v>6.1515000000000004</v>
      </c>
      <c r="AG59">
        <v>11.03103024</v>
      </c>
      <c r="AH59">
        <v>30.819849840000003</v>
      </c>
      <c r="AI59">
        <v>0</v>
      </c>
      <c r="AJ59">
        <v>0</v>
      </c>
      <c r="AK59">
        <v>22.630440000000004</v>
      </c>
      <c r="AL59">
        <v>26.006999999999994</v>
      </c>
      <c r="AM59">
        <v>4.6368595428571426</v>
      </c>
      <c r="AN59">
        <v>0</v>
      </c>
      <c r="AO59">
        <v>2.1822091200000004</v>
      </c>
      <c r="AP59">
        <v>1.3502764799999998</v>
      </c>
      <c r="AQ59">
        <v>18.996450000000003</v>
      </c>
      <c r="AR59">
        <v>22.304332799999997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36.138711621001661</v>
      </c>
      <c r="BB59">
        <f t="shared" si="0"/>
        <v>1058.9733187211959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512.34454902138168</v>
      </c>
      <c r="L60">
        <v>11.002912665262759</v>
      </c>
      <c r="M60">
        <v>31.185661764705888</v>
      </c>
      <c r="N60">
        <v>51.88523244615655</v>
      </c>
      <c r="O60">
        <v>73.291376850225802</v>
      </c>
      <c r="P60">
        <v>23.420811518324612</v>
      </c>
      <c r="Q60">
        <v>4.6439177277179233</v>
      </c>
      <c r="R60">
        <v>18.620626853658539</v>
      </c>
      <c r="S60">
        <v>11.592203017241378</v>
      </c>
      <c r="T60">
        <v>0</v>
      </c>
      <c r="U60">
        <v>62.109721746770994</v>
      </c>
      <c r="V60">
        <v>5.1220346805678805</v>
      </c>
      <c r="W60">
        <v>20.377136069518713</v>
      </c>
      <c r="X60">
        <v>64.786917936207502</v>
      </c>
      <c r="Y60">
        <v>0</v>
      </c>
      <c r="Z60">
        <v>5.7568579199999999</v>
      </c>
      <c r="AA60">
        <v>6.1704789120000001</v>
      </c>
      <c r="AB60">
        <v>5.7374452800000011</v>
      </c>
      <c r="AC60">
        <v>4.2505073280000003</v>
      </c>
      <c r="AD60">
        <v>4.003264080000001</v>
      </c>
      <c r="AE60">
        <v>20.004022800000001</v>
      </c>
      <c r="AF60">
        <v>6.1515000000000004</v>
      </c>
      <c r="AG60">
        <v>11.03103024</v>
      </c>
      <c r="AH60">
        <v>30.819849840000003</v>
      </c>
      <c r="AI60">
        <v>0</v>
      </c>
      <c r="AJ60">
        <v>0</v>
      </c>
      <c r="AK60">
        <v>22.630440000000004</v>
      </c>
      <c r="AL60">
        <v>26.006999999999994</v>
      </c>
      <c r="AM60">
        <v>4.6368595428571426</v>
      </c>
      <c r="AN60">
        <v>0</v>
      </c>
      <c r="AO60">
        <v>2.1822091200000004</v>
      </c>
      <c r="AP60">
        <v>1.3502764799999998</v>
      </c>
      <c r="AQ60">
        <v>18.996450000000003</v>
      </c>
      <c r="AR60">
        <v>22.304332799999997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36.182038261801665</v>
      </c>
      <c r="BB60">
        <f t="shared" si="0"/>
        <v>1060.242918992396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512.34454902138168</v>
      </c>
      <c r="L61">
        <v>11.002912665262759</v>
      </c>
      <c r="M61">
        <v>31.185661764705888</v>
      </c>
      <c r="N61">
        <v>51.88523244615655</v>
      </c>
      <c r="O61">
        <v>73.291376850225802</v>
      </c>
      <c r="P61">
        <v>23.420811518324612</v>
      </c>
      <c r="Q61">
        <v>4.6439177277179233</v>
      </c>
      <c r="R61">
        <v>18.620626853658539</v>
      </c>
      <c r="S61">
        <v>11.592203017241378</v>
      </c>
      <c r="T61">
        <v>0</v>
      </c>
      <c r="U61">
        <v>61.737931405082257</v>
      </c>
      <c r="V61">
        <v>5.1220346805678805</v>
      </c>
      <c r="W61">
        <v>20.377136069518713</v>
      </c>
      <c r="X61">
        <v>64.786917936207502</v>
      </c>
      <c r="Y61">
        <v>0</v>
      </c>
      <c r="Z61">
        <v>5.7568579199999999</v>
      </c>
      <c r="AA61">
        <v>6.1704789120000001</v>
      </c>
      <c r="AB61">
        <v>5.7374452800000011</v>
      </c>
      <c r="AC61">
        <v>8.5010146560000006</v>
      </c>
      <c r="AD61">
        <v>12.009792239999998</v>
      </c>
      <c r="AE61">
        <v>20.004022800000001</v>
      </c>
      <c r="AF61">
        <v>6.1515000000000004</v>
      </c>
      <c r="AG61">
        <v>11.03103024</v>
      </c>
      <c r="AH61">
        <v>30.819849840000003</v>
      </c>
      <c r="AI61">
        <v>0</v>
      </c>
      <c r="AJ61">
        <v>0</v>
      </c>
      <c r="AK61">
        <v>22.630440000000004</v>
      </c>
      <c r="AL61">
        <v>26.006999999999994</v>
      </c>
      <c r="AM61">
        <v>4.6368595428571426</v>
      </c>
      <c r="AN61">
        <v>0</v>
      </c>
      <c r="AO61">
        <v>2.1822091200000004</v>
      </c>
      <c r="AP61">
        <v>1.9128916800000004</v>
      </c>
      <c r="AQ61">
        <v>18.996450000000003</v>
      </c>
      <c r="AR61">
        <v>22.304332799999997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36.59280373781634</v>
      </c>
      <c r="BB61">
        <f t="shared" si="0"/>
        <v>1072.2800138626924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512.34454902138168</v>
      </c>
      <c r="L62">
        <v>11.002912665262759</v>
      </c>
      <c r="M62">
        <v>31.185661764705888</v>
      </c>
      <c r="N62">
        <v>51.88523244615655</v>
      </c>
      <c r="O62">
        <v>73.291376850225802</v>
      </c>
      <c r="P62">
        <v>23.420811518324612</v>
      </c>
      <c r="Q62">
        <v>4.6439177277179233</v>
      </c>
      <c r="R62">
        <v>18.620626853658539</v>
      </c>
      <c r="S62">
        <v>11.592203017241378</v>
      </c>
      <c r="T62">
        <v>0</v>
      </c>
      <c r="U62">
        <v>61.737931405082257</v>
      </c>
      <c r="V62">
        <v>5.1220346805678805</v>
      </c>
      <c r="W62">
        <v>20.377136069518713</v>
      </c>
      <c r="X62">
        <v>64.786917936207502</v>
      </c>
      <c r="Y62">
        <v>0</v>
      </c>
      <c r="Z62">
        <v>5.7568579199999999</v>
      </c>
      <c r="AA62">
        <v>11.866305600000002</v>
      </c>
      <c r="AB62">
        <v>11.533435920000001</v>
      </c>
      <c r="AC62">
        <v>8.5010146560000006</v>
      </c>
      <c r="AD62">
        <v>12.009792239999998</v>
      </c>
      <c r="AE62">
        <v>20.004022800000001</v>
      </c>
      <c r="AF62">
        <v>6.1515000000000004</v>
      </c>
      <c r="AG62">
        <v>11.03103024</v>
      </c>
      <c r="AH62">
        <v>30.819849840000003</v>
      </c>
      <c r="AI62">
        <v>0</v>
      </c>
      <c r="AJ62">
        <v>0</v>
      </c>
      <c r="AK62">
        <v>22.630440000000004</v>
      </c>
      <c r="AL62">
        <v>26.006999999999994</v>
      </c>
      <c r="AM62">
        <v>4.6368595428571426</v>
      </c>
      <c r="AN62">
        <v>0</v>
      </c>
      <c r="AO62">
        <v>2.1822091200000004</v>
      </c>
      <c r="AP62">
        <v>1.9128916800000004</v>
      </c>
      <c r="AQ62">
        <v>18.996450000000003</v>
      </c>
      <c r="AR62">
        <v>22.304332799999997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36.972033613016322</v>
      </c>
      <c r="BB62">
        <f t="shared" si="0"/>
        <v>1083.3926013154928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512.34454902138168</v>
      </c>
      <c r="L63">
        <v>11.002912665262759</v>
      </c>
      <c r="M63">
        <v>31.185661764705888</v>
      </c>
      <c r="N63">
        <v>51.88523244615655</v>
      </c>
      <c r="O63">
        <v>73.291376850225802</v>
      </c>
      <c r="P63">
        <v>23.420811518324612</v>
      </c>
      <c r="Q63">
        <v>4.6439177277179233</v>
      </c>
      <c r="R63">
        <v>18.620626853658539</v>
      </c>
      <c r="S63">
        <v>11.592203017241378</v>
      </c>
      <c r="T63">
        <v>0</v>
      </c>
      <c r="U63">
        <v>61.737931405082257</v>
      </c>
      <c r="V63">
        <v>5.1220346805678805</v>
      </c>
      <c r="W63">
        <v>20.377136069518713</v>
      </c>
      <c r="X63">
        <v>64.786917936207502</v>
      </c>
      <c r="Y63">
        <v>0</v>
      </c>
      <c r="Z63">
        <v>5.7568579199999999</v>
      </c>
      <c r="AA63">
        <v>12.340957824</v>
      </c>
      <c r="AB63">
        <v>11.533435920000001</v>
      </c>
      <c r="AC63">
        <v>8.5010146560000006</v>
      </c>
      <c r="AD63">
        <v>12.009792239999998</v>
      </c>
      <c r="AE63">
        <v>20.004022800000001</v>
      </c>
      <c r="AF63">
        <v>6.1515000000000004</v>
      </c>
      <c r="AG63">
        <v>11.03103024</v>
      </c>
      <c r="AH63">
        <v>30.819849840000003</v>
      </c>
      <c r="AI63">
        <v>0</v>
      </c>
      <c r="AJ63">
        <v>0</v>
      </c>
      <c r="AK63">
        <v>22.630440000000004</v>
      </c>
      <c r="AL63">
        <v>26.006999999999994</v>
      </c>
      <c r="AM63">
        <v>4.6368595428571426</v>
      </c>
      <c r="AN63">
        <v>0</v>
      </c>
      <c r="AO63">
        <v>3.1635576000000003</v>
      </c>
      <c r="AP63">
        <v>1.9128916800000004</v>
      </c>
      <c r="AQ63">
        <v>18.996450000000003</v>
      </c>
      <c r="AR63">
        <v>22.304332799999997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37.020081653816334</v>
      </c>
      <c r="BB63">
        <f t="shared" si="0"/>
        <v>1084.8005539786927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512.34454902138168</v>
      </c>
      <c r="L64">
        <v>11.002912665262759</v>
      </c>
      <c r="M64">
        <v>31.185661764705888</v>
      </c>
      <c r="N64">
        <v>51.88523244615655</v>
      </c>
      <c r="O64">
        <v>73.291376850225802</v>
      </c>
      <c r="P64">
        <v>23.420811518324612</v>
      </c>
      <c r="Q64">
        <v>4.6439177277179233</v>
      </c>
      <c r="R64">
        <v>18.620626853658539</v>
      </c>
      <c r="S64">
        <v>11.592203017241378</v>
      </c>
      <c r="T64">
        <v>0</v>
      </c>
      <c r="U64">
        <v>61.737931405082257</v>
      </c>
      <c r="V64">
        <v>5.1220346805678805</v>
      </c>
      <c r="W64">
        <v>20.377136069518713</v>
      </c>
      <c r="X64">
        <v>64.786917936207502</v>
      </c>
      <c r="Y64">
        <v>0</v>
      </c>
      <c r="Z64">
        <v>5.7568579199999999</v>
      </c>
      <c r="AA64">
        <v>12.340957824</v>
      </c>
      <c r="AB64">
        <v>11.533435920000001</v>
      </c>
      <c r="AC64">
        <v>8.5010146560000006</v>
      </c>
      <c r="AD64">
        <v>12.009792239999998</v>
      </c>
      <c r="AE64">
        <v>20.004022800000001</v>
      </c>
      <c r="AF64">
        <v>6.1515000000000004</v>
      </c>
      <c r="AG64">
        <v>11.03103024</v>
      </c>
      <c r="AH64">
        <v>30.819849840000003</v>
      </c>
      <c r="AI64">
        <v>0</v>
      </c>
      <c r="AJ64">
        <v>0</v>
      </c>
      <c r="AK64">
        <v>22.630440000000004</v>
      </c>
      <c r="AL64">
        <v>26.006999999999994</v>
      </c>
      <c r="AM64">
        <v>4.6368595428571426</v>
      </c>
      <c r="AN64">
        <v>0</v>
      </c>
      <c r="AO64">
        <v>3.1635576000000003</v>
      </c>
      <c r="AP64">
        <v>1.9128916800000004</v>
      </c>
      <c r="AQ64">
        <v>18.996450000000003</v>
      </c>
      <c r="AR64">
        <v>22.304332799999997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37.020081653816334</v>
      </c>
      <c r="BB64">
        <f t="shared" si="0"/>
        <v>1084.8005539786927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512.34454902138168</v>
      </c>
      <c r="L65">
        <v>11.002912665262759</v>
      </c>
      <c r="M65">
        <v>31.185661764705888</v>
      </c>
      <c r="N65">
        <v>51.88523244615655</v>
      </c>
      <c r="O65">
        <v>73.291376850225802</v>
      </c>
      <c r="P65">
        <v>23.420811518324612</v>
      </c>
      <c r="Q65">
        <v>4.6439177277179233</v>
      </c>
      <c r="R65">
        <v>18.620626853658539</v>
      </c>
      <c r="S65">
        <v>11.592203017241378</v>
      </c>
      <c r="T65">
        <v>0</v>
      </c>
      <c r="U65">
        <v>61.737931405082257</v>
      </c>
      <c r="V65">
        <v>5.1220346805678805</v>
      </c>
      <c r="W65">
        <v>20.377136069518713</v>
      </c>
      <c r="X65">
        <v>64.786917936207502</v>
      </c>
      <c r="Y65">
        <v>0</v>
      </c>
      <c r="Z65">
        <v>5.7568579199999999</v>
      </c>
      <c r="AA65">
        <v>12.340957824</v>
      </c>
      <c r="AB65">
        <v>11.533435920000001</v>
      </c>
      <c r="AC65">
        <v>8.5010146560000006</v>
      </c>
      <c r="AD65">
        <v>12.009792239999998</v>
      </c>
      <c r="AE65">
        <v>20.004022800000001</v>
      </c>
      <c r="AF65">
        <v>6.1515000000000004</v>
      </c>
      <c r="AG65">
        <v>11.03103024</v>
      </c>
      <c r="AH65">
        <v>30.819849840000003</v>
      </c>
      <c r="AI65">
        <v>0</v>
      </c>
      <c r="AJ65">
        <v>0</v>
      </c>
      <c r="AK65">
        <v>22.630440000000004</v>
      </c>
      <c r="AL65">
        <v>26.006999999999994</v>
      </c>
      <c r="AM65">
        <v>4.6368595428571426</v>
      </c>
      <c r="AN65">
        <v>0</v>
      </c>
      <c r="AO65">
        <v>3.0989952000000001</v>
      </c>
      <c r="AP65">
        <v>1.9128916800000004</v>
      </c>
      <c r="AQ65">
        <v>18.996450000000003</v>
      </c>
      <c r="AR65">
        <v>22.304332799999997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37.017951094616322</v>
      </c>
      <c r="BB65">
        <f t="shared" si="0"/>
        <v>1084.7381221378928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512.34454902138168</v>
      </c>
      <c r="L66">
        <v>11.002912665262759</v>
      </c>
      <c r="M66">
        <v>31.185661764705888</v>
      </c>
      <c r="N66">
        <v>51.88523244615655</v>
      </c>
      <c r="O66">
        <v>73.291376850225802</v>
      </c>
      <c r="P66">
        <v>23.420811518324612</v>
      </c>
      <c r="Q66">
        <v>4.6439177277179233</v>
      </c>
      <c r="R66">
        <v>18.620626853658539</v>
      </c>
      <c r="S66">
        <v>11.592203017241378</v>
      </c>
      <c r="T66">
        <v>0</v>
      </c>
      <c r="U66">
        <v>61.737931405082257</v>
      </c>
      <c r="V66">
        <v>5.1220346805678805</v>
      </c>
      <c r="W66">
        <v>20.377136069518713</v>
      </c>
      <c r="X66">
        <v>64.786917936207502</v>
      </c>
      <c r="Y66">
        <v>0</v>
      </c>
      <c r="Z66">
        <v>5.7568579199999999</v>
      </c>
      <c r="AA66">
        <v>12.340957824</v>
      </c>
      <c r="AB66">
        <v>11.533435920000001</v>
      </c>
      <c r="AC66">
        <v>8.5010146560000006</v>
      </c>
      <c r="AD66">
        <v>12.009792239999998</v>
      </c>
      <c r="AE66">
        <v>20.004022800000001</v>
      </c>
      <c r="AF66">
        <v>6.1515000000000004</v>
      </c>
      <c r="AG66">
        <v>11.03103024</v>
      </c>
      <c r="AH66">
        <v>30.819849840000003</v>
      </c>
      <c r="AI66">
        <v>0</v>
      </c>
      <c r="AJ66">
        <v>0</v>
      </c>
      <c r="AK66">
        <v>22.630440000000004</v>
      </c>
      <c r="AL66">
        <v>26.006999999999994</v>
      </c>
      <c r="AM66">
        <v>4.6368595428571426</v>
      </c>
      <c r="AN66">
        <v>0</v>
      </c>
      <c r="AO66">
        <v>3.0989952000000001</v>
      </c>
      <c r="AP66">
        <v>1.9128916800000004</v>
      </c>
      <c r="AQ66">
        <v>18.996450000000003</v>
      </c>
      <c r="AR66">
        <v>22.304332799999997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37.017951094616322</v>
      </c>
      <c r="BB66">
        <f t="shared" si="0"/>
        <v>1084.7381221378928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512.34454902138168</v>
      </c>
      <c r="L67">
        <v>11.002912665262759</v>
      </c>
      <c r="M67">
        <v>31.185661764705888</v>
      </c>
      <c r="N67">
        <v>51.88523244615655</v>
      </c>
      <c r="O67">
        <v>73.291376850225802</v>
      </c>
      <c r="P67">
        <v>23.420811518324612</v>
      </c>
      <c r="Q67">
        <v>4.6439177277179233</v>
      </c>
      <c r="R67">
        <v>18.620626853658539</v>
      </c>
      <c r="S67">
        <v>11.592203017241378</v>
      </c>
      <c r="T67">
        <v>0</v>
      </c>
      <c r="U67">
        <v>61.737931405082257</v>
      </c>
      <c r="V67">
        <v>5.1220346805678805</v>
      </c>
      <c r="W67">
        <v>20.377136069518713</v>
      </c>
      <c r="X67">
        <v>64.786917936207502</v>
      </c>
      <c r="Y67">
        <v>0</v>
      </c>
      <c r="Z67">
        <v>2.8784289599999999</v>
      </c>
      <c r="AA67">
        <v>12.340957824</v>
      </c>
      <c r="AB67">
        <v>11.533435920000001</v>
      </c>
      <c r="AC67">
        <v>8.5010146560000006</v>
      </c>
      <c r="AD67">
        <v>12.009792239999998</v>
      </c>
      <c r="AE67">
        <v>20.004022800000001</v>
      </c>
      <c r="AF67">
        <v>6.1515000000000004</v>
      </c>
      <c r="AG67">
        <v>11.03103024</v>
      </c>
      <c r="AH67">
        <v>16.636896000000004</v>
      </c>
      <c r="AI67">
        <v>0</v>
      </c>
      <c r="AJ67">
        <v>0</v>
      </c>
      <c r="AK67">
        <v>22.630440000000004</v>
      </c>
      <c r="AL67">
        <v>26.006999999999994</v>
      </c>
      <c r="AM67">
        <v>4.6368595428571426</v>
      </c>
      <c r="AN67">
        <v>0</v>
      </c>
      <c r="AO67">
        <v>3.0989952000000001</v>
      </c>
      <c r="AP67">
        <v>1.9128916800000004</v>
      </c>
      <c r="AQ67">
        <v>18.996450000000003</v>
      </c>
      <c r="AR67">
        <v>22.304332799999997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36.454925242616341</v>
      </c>
      <c r="BB67">
        <f t="shared" si="0"/>
        <v>1068.2397651898928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512.34454902138168</v>
      </c>
      <c r="L68">
        <v>11.002912665262759</v>
      </c>
      <c r="M68">
        <v>31.185661764705888</v>
      </c>
      <c r="N68">
        <v>51.88523244615655</v>
      </c>
      <c r="O68">
        <v>73.291376850225802</v>
      </c>
      <c r="P68">
        <v>23.420811518324612</v>
      </c>
      <c r="Q68">
        <v>4.6439177277179233</v>
      </c>
      <c r="R68">
        <v>18.620626853658539</v>
      </c>
      <c r="S68">
        <v>11.592203017241378</v>
      </c>
      <c r="T68">
        <v>0</v>
      </c>
      <c r="U68">
        <v>61.737931405082257</v>
      </c>
      <c r="V68">
        <v>5.1220346805678805</v>
      </c>
      <c r="W68">
        <v>20.377136069518713</v>
      </c>
      <c r="X68">
        <v>64.786917936207502</v>
      </c>
      <c r="Y68">
        <v>0</v>
      </c>
      <c r="Z68">
        <v>2.8784289599999999</v>
      </c>
      <c r="AA68">
        <v>12.340957824</v>
      </c>
      <c r="AB68">
        <v>11.533435920000001</v>
      </c>
      <c r="AC68">
        <v>8.5010146560000006</v>
      </c>
      <c r="AD68">
        <v>12.009792239999998</v>
      </c>
      <c r="AE68">
        <v>20.004022800000001</v>
      </c>
      <c r="AF68">
        <v>6.1515000000000004</v>
      </c>
      <c r="AG68">
        <v>11.03103024</v>
      </c>
      <c r="AH68">
        <v>16.636896000000004</v>
      </c>
      <c r="AI68">
        <v>0</v>
      </c>
      <c r="AJ68">
        <v>0</v>
      </c>
      <c r="AK68">
        <v>22.630440000000004</v>
      </c>
      <c r="AL68">
        <v>26.006999999999994</v>
      </c>
      <c r="AM68">
        <v>4.6368595428571426</v>
      </c>
      <c r="AN68">
        <v>0</v>
      </c>
      <c r="AO68">
        <v>3.0989952000000001</v>
      </c>
      <c r="AP68">
        <v>1.9128916800000004</v>
      </c>
      <c r="AQ68">
        <v>18.996450000000003</v>
      </c>
      <c r="AR68">
        <v>22.304332799999997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36.454925242616341</v>
      </c>
      <c r="BB68">
        <f t="shared" ref="BB68:BB99" si="1">SUM(B68:AZ68)-BA68</f>
        <v>1068.2397651898928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512.34454902138168</v>
      </c>
      <c r="L69">
        <v>11.002912665262759</v>
      </c>
      <c r="M69">
        <v>31.185661764705888</v>
      </c>
      <c r="N69">
        <v>51.88523244615655</v>
      </c>
      <c r="O69">
        <v>73.291376850225802</v>
      </c>
      <c r="P69">
        <v>23.420811518324612</v>
      </c>
      <c r="Q69">
        <v>4.6439177277179233</v>
      </c>
      <c r="R69">
        <v>18.620626853658539</v>
      </c>
      <c r="S69">
        <v>11.592203017241378</v>
      </c>
      <c r="T69">
        <v>0</v>
      </c>
      <c r="U69">
        <v>61.737931405082257</v>
      </c>
      <c r="V69">
        <v>5.1220346805678805</v>
      </c>
      <c r="W69">
        <v>20.377136069518713</v>
      </c>
      <c r="X69">
        <v>64.786917936207502</v>
      </c>
      <c r="Y69">
        <v>0</v>
      </c>
      <c r="Z69">
        <v>2.8784289599999999</v>
      </c>
      <c r="AA69">
        <v>12.340957824</v>
      </c>
      <c r="AB69">
        <v>11.533435920000001</v>
      </c>
      <c r="AC69">
        <v>8.5010146560000006</v>
      </c>
      <c r="AD69">
        <v>12.009792239999998</v>
      </c>
      <c r="AE69">
        <v>20.004022800000001</v>
      </c>
      <c r="AF69">
        <v>6.1515000000000004</v>
      </c>
      <c r="AG69">
        <v>11.03103024</v>
      </c>
      <c r="AH69">
        <v>24.955344</v>
      </c>
      <c r="AI69">
        <v>0</v>
      </c>
      <c r="AJ69">
        <v>0</v>
      </c>
      <c r="AK69">
        <v>22.630440000000004</v>
      </c>
      <c r="AL69">
        <v>26.006999999999994</v>
      </c>
      <c r="AM69">
        <v>4.6368595428571426</v>
      </c>
      <c r="AN69">
        <v>0</v>
      </c>
      <c r="AO69">
        <v>3.0989952000000001</v>
      </c>
      <c r="AP69">
        <v>1.3502764799999998</v>
      </c>
      <c r="AQ69">
        <v>18.996450000000003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36.694866790616345</v>
      </c>
      <c r="BB69">
        <f t="shared" si="1"/>
        <v>1075.2707796418927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512.34454902138168</v>
      </c>
      <c r="L70">
        <v>11.002912665262759</v>
      </c>
      <c r="M70">
        <v>31.185661764705888</v>
      </c>
      <c r="N70">
        <v>51.88523244615655</v>
      </c>
      <c r="O70">
        <v>73.291376850225802</v>
      </c>
      <c r="P70">
        <v>23.420811518324612</v>
      </c>
      <c r="Q70">
        <v>4.6439177277179233</v>
      </c>
      <c r="R70">
        <v>18.620626853658539</v>
      </c>
      <c r="S70">
        <v>11.592203017241378</v>
      </c>
      <c r="T70">
        <v>0</v>
      </c>
      <c r="U70">
        <v>61.737931405082257</v>
      </c>
      <c r="V70">
        <v>5.1220346805678805</v>
      </c>
      <c r="W70">
        <v>20.377136069518713</v>
      </c>
      <c r="X70">
        <v>64.786917936207502</v>
      </c>
      <c r="Y70">
        <v>0</v>
      </c>
      <c r="Z70">
        <v>2.8784289599999999</v>
      </c>
      <c r="AA70">
        <v>12.340957824</v>
      </c>
      <c r="AB70">
        <v>11.533435920000001</v>
      </c>
      <c r="AC70">
        <v>8.5010146560000006</v>
      </c>
      <c r="AD70">
        <v>12.009792239999998</v>
      </c>
      <c r="AE70">
        <v>20.004022800000001</v>
      </c>
      <c r="AF70">
        <v>6.1515000000000004</v>
      </c>
      <c r="AG70">
        <v>11.03103024</v>
      </c>
      <c r="AH70">
        <v>24.955344</v>
      </c>
      <c r="AI70">
        <v>0</v>
      </c>
      <c r="AJ70">
        <v>0</v>
      </c>
      <c r="AK70">
        <v>22.630440000000004</v>
      </c>
      <c r="AL70">
        <v>26.006999999999994</v>
      </c>
      <c r="AM70">
        <v>4.6368595428571426</v>
      </c>
      <c r="AN70">
        <v>0</v>
      </c>
      <c r="AO70">
        <v>3.0989952000000001</v>
      </c>
      <c r="AP70">
        <v>1.3502764799999998</v>
      </c>
      <c r="AQ70">
        <v>18.996450000000003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36.694866790616345</v>
      </c>
      <c r="BB70">
        <f t="shared" si="1"/>
        <v>1075.2707796418927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512.34454902138168</v>
      </c>
      <c r="L71">
        <v>11.002912665262759</v>
      </c>
      <c r="M71">
        <v>31.185661764705888</v>
      </c>
      <c r="N71">
        <v>51.88523244615655</v>
      </c>
      <c r="O71">
        <v>73.291376850225802</v>
      </c>
      <c r="P71">
        <v>23.420811518324612</v>
      </c>
      <c r="Q71">
        <v>4.6439177277179233</v>
      </c>
      <c r="R71">
        <v>18.620626853658539</v>
      </c>
      <c r="S71">
        <v>11.592203017241378</v>
      </c>
      <c r="T71">
        <v>0</v>
      </c>
      <c r="U71">
        <v>61.737931405082257</v>
      </c>
      <c r="V71">
        <v>5.1220346805678805</v>
      </c>
      <c r="W71">
        <v>20.377136069518713</v>
      </c>
      <c r="X71">
        <v>64.786917936207502</v>
      </c>
      <c r="Y71">
        <v>0</v>
      </c>
      <c r="Z71">
        <v>0</v>
      </c>
      <c r="AA71">
        <v>12.340957824</v>
      </c>
      <c r="AB71">
        <v>11.533435920000001</v>
      </c>
      <c r="AC71">
        <v>8.5010146560000006</v>
      </c>
      <c r="AD71">
        <v>12.009792239999998</v>
      </c>
      <c r="AE71">
        <v>20.004022800000001</v>
      </c>
      <c r="AF71">
        <v>12.303000000000001</v>
      </c>
      <c r="AG71">
        <v>11.03103024</v>
      </c>
      <c r="AH71">
        <v>33.273792000000007</v>
      </c>
      <c r="AI71">
        <v>0</v>
      </c>
      <c r="AJ71">
        <v>0</v>
      </c>
      <c r="AK71">
        <v>22.630440000000004</v>
      </c>
      <c r="AL71">
        <v>26.006999999999994</v>
      </c>
      <c r="AM71">
        <v>4.6368595428571426</v>
      </c>
      <c r="AN71">
        <v>0</v>
      </c>
      <c r="AO71">
        <v>3.3701572799999999</v>
      </c>
      <c r="AP71">
        <v>1.3502764799999998</v>
      </c>
      <c r="AQ71">
        <v>18.996450000000003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37.086335355416352</v>
      </c>
      <c r="BB71">
        <f t="shared" si="1"/>
        <v>1086.7419921970925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512.34454902138168</v>
      </c>
      <c r="L72">
        <v>11.002912665262759</v>
      </c>
      <c r="M72">
        <v>31.185661764705888</v>
      </c>
      <c r="N72">
        <v>51.88523244615655</v>
      </c>
      <c r="O72">
        <v>73.291376850225802</v>
      </c>
      <c r="P72">
        <v>23.420811518324612</v>
      </c>
      <c r="Q72">
        <v>4.6439177277179233</v>
      </c>
      <c r="R72">
        <v>18.620626853658539</v>
      </c>
      <c r="S72">
        <v>11.592203017241378</v>
      </c>
      <c r="T72">
        <v>0</v>
      </c>
      <c r="U72">
        <v>61.737931405082257</v>
      </c>
      <c r="V72">
        <v>5.1220346805678805</v>
      </c>
      <c r="W72">
        <v>20.377136069518713</v>
      </c>
      <c r="X72">
        <v>64.786917936207502</v>
      </c>
      <c r="Y72">
        <v>0</v>
      </c>
      <c r="Z72">
        <v>0</v>
      </c>
      <c r="AA72">
        <v>12.340957824</v>
      </c>
      <c r="AB72">
        <v>11.533435920000001</v>
      </c>
      <c r="AC72">
        <v>8.5010146560000006</v>
      </c>
      <c r="AD72">
        <v>12.009792239999998</v>
      </c>
      <c r="AE72">
        <v>20.004022800000001</v>
      </c>
      <c r="AF72">
        <v>12.303000000000001</v>
      </c>
      <c r="AG72">
        <v>11.03103024</v>
      </c>
      <c r="AH72">
        <v>33.35697648</v>
      </c>
      <c r="AI72">
        <v>0</v>
      </c>
      <c r="AJ72">
        <v>0</v>
      </c>
      <c r="AK72">
        <v>22.630440000000004</v>
      </c>
      <c r="AL72">
        <v>26.006999999999994</v>
      </c>
      <c r="AM72">
        <v>4.6368595428571426</v>
      </c>
      <c r="AN72">
        <v>0</v>
      </c>
      <c r="AO72">
        <v>3.3701572799999999</v>
      </c>
      <c r="AP72">
        <v>1.3502764799999998</v>
      </c>
      <c r="AQ72">
        <v>18.996450000000003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37.089080355416343</v>
      </c>
      <c r="BB72">
        <f t="shared" si="1"/>
        <v>1086.8224316770925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512.34454902138168</v>
      </c>
      <c r="L73">
        <v>11.002912665262759</v>
      </c>
      <c r="M73">
        <v>31.185661764705888</v>
      </c>
      <c r="N73">
        <v>51.88523244615655</v>
      </c>
      <c r="O73">
        <v>73.291376850225802</v>
      </c>
      <c r="P73">
        <v>23.420811518324612</v>
      </c>
      <c r="Q73">
        <v>4.6439177277179233</v>
      </c>
      <c r="R73">
        <v>18.620626853658539</v>
      </c>
      <c r="S73">
        <v>11.592203017241378</v>
      </c>
      <c r="T73">
        <v>0</v>
      </c>
      <c r="U73">
        <v>60.901987668591531</v>
      </c>
      <c r="V73">
        <v>5.1220346805678805</v>
      </c>
      <c r="W73">
        <v>20.377136069518713</v>
      </c>
      <c r="X73">
        <v>64.786917936207502</v>
      </c>
      <c r="Y73">
        <v>0</v>
      </c>
      <c r="Z73">
        <v>0</v>
      </c>
      <c r="AA73">
        <v>12.340957824</v>
      </c>
      <c r="AB73">
        <v>11.533435920000001</v>
      </c>
      <c r="AC73">
        <v>8.5010146560000006</v>
      </c>
      <c r="AD73">
        <v>12.009792239999998</v>
      </c>
      <c r="AE73">
        <v>21.694503599999997</v>
      </c>
      <c r="AF73">
        <v>12.303000000000001</v>
      </c>
      <c r="AG73">
        <v>11.03103024</v>
      </c>
      <c r="AH73">
        <v>41.093133119999997</v>
      </c>
      <c r="AI73">
        <v>0</v>
      </c>
      <c r="AJ73">
        <v>0</v>
      </c>
      <c r="AK73">
        <v>22.630440000000004</v>
      </c>
      <c r="AL73">
        <v>26.006999999999994</v>
      </c>
      <c r="AM73">
        <v>4.6368595428571426</v>
      </c>
      <c r="AN73">
        <v>0</v>
      </c>
      <c r="AO73">
        <v>3.3701572799999999</v>
      </c>
      <c r="AP73">
        <v>1.3502764799999998</v>
      </c>
      <c r="AQ73">
        <v>18.996450000000003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37.372573862512155</v>
      </c>
      <c r="BB73">
        <f t="shared" si="1"/>
        <v>1095.129631873506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512.34454902138168</v>
      </c>
      <c r="L74">
        <v>11.002912665262759</v>
      </c>
      <c r="M74">
        <v>31.185661764705888</v>
      </c>
      <c r="N74">
        <v>51.88523244615655</v>
      </c>
      <c r="O74">
        <v>73.291376850225802</v>
      </c>
      <c r="P74">
        <v>23.420811518324612</v>
      </c>
      <c r="Q74">
        <v>4.6439177277179233</v>
      </c>
      <c r="R74">
        <v>18.620626853658539</v>
      </c>
      <c r="S74">
        <v>11.592203017241378</v>
      </c>
      <c r="T74">
        <v>0</v>
      </c>
      <c r="U74">
        <v>60.901987668591531</v>
      </c>
      <c r="V74">
        <v>5.1220346805678805</v>
      </c>
      <c r="W74">
        <v>20.377136069518713</v>
      </c>
      <c r="X74">
        <v>64.786917936207502</v>
      </c>
      <c r="Y74">
        <v>0</v>
      </c>
      <c r="Z74">
        <v>0</v>
      </c>
      <c r="AA74">
        <v>12.340957824</v>
      </c>
      <c r="AB74">
        <v>11.533435920000001</v>
      </c>
      <c r="AC74">
        <v>8.5010146560000006</v>
      </c>
      <c r="AD74">
        <v>8.0065281600000002</v>
      </c>
      <c r="AE74">
        <v>21.694503599999997</v>
      </c>
      <c r="AF74">
        <v>12.303000000000001</v>
      </c>
      <c r="AG74">
        <v>11.03103024</v>
      </c>
      <c r="AH74">
        <v>41.093133119999997</v>
      </c>
      <c r="AI74">
        <v>0</v>
      </c>
      <c r="AJ74">
        <v>0</v>
      </c>
      <c r="AK74">
        <v>22.630440000000004</v>
      </c>
      <c r="AL74">
        <v>26.006999999999994</v>
      </c>
      <c r="AM74">
        <v>4.6368595428571426</v>
      </c>
      <c r="AN74">
        <v>0</v>
      </c>
      <c r="AO74">
        <v>3.3701572799999999</v>
      </c>
      <c r="AP74">
        <v>1.3502764799999998</v>
      </c>
      <c r="AQ74">
        <v>18.996450000000003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37.240466016112151</v>
      </c>
      <c r="BB74">
        <f t="shared" si="1"/>
        <v>1091.258475639906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512.34454902138168</v>
      </c>
      <c r="L75">
        <v>11.002912665262759</v>
      </c>
      <c r="M75">
        <v>31.185661764705888</v>
      </c>
      <c r="N75">
        <v>51.88523244615655</v>
      </c>
      <c r="O75">
        <v>73.291376850225802</v>
      </c>
      <c r="P75">
        <v>23.420811518324612</v>
      </c>
      <c r="Q75">
        <v>4.6439177277179233</v>
      </c>
      <c r="R75">
        <v>18.620626853658539</v>
      </c>
      <c r="S75">
        <v>11.592203017241378</v>
      </c>
      <c r="T75">
        <v>0</v>
      </c>
      <c r="U75">
        <v>60.901987668591531</v>
      </c>
      <c r="V75">
        <v>5.1220346805678805</v>
      </c>
      <c r="W75">
        <v>20.377136069518713</v>
      </c>
      <c r="X75">
        <v>64.786917936207502</v>
      </c>
      <c r="Y75">
        <v>0</v>
      </c>
      <c r="Z75">
        <v>0</v>
      </c>
      <c r="AA75">
        <v>12.340957824</v>
      </c>
      <c r="AB75">
        <v>11.533435920000001</v>
      </c>
      <c r="AC75">
        <v>12.7643852736</v>
      </c>
      <c r="AD75">
        <v>8.0065281600000002</v>
      </c>
      <c r="AE75">
        <v>21.712535395200003</v>
      </c>
      <c r="AF75">
        <v>18.454500000000003</v>
      </c>
      <c r="AG75">
        <v>11.03103024</v>
      </c>
      <c r="AH75">
        <v>51.366416399999999</v>
      </c>
      <c r="AI75">
        <v>0</v>
      </c>
      <c r="AJ75">
        <v>0</v>
      </c>
      <c r="AK75">
        <v>22.630440000000004</v>
      </c>
      <c r="AL75">
        <v>26.006999999999994</v>
      </c>
      <c r="AM75">
        <v>4.6368595428571426</v>
      </c>
      <c r="AN75">
        <v>0</v>
      </c>
      <c r="AO75">
        <v>3.3701572799999999</v>
      </c>
      <c r="AP75">
        <v>1.3502764799999998</v>
      </c>
      <c r="AQ75">
        <v>18.996450000000003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37.931770272112175</v>
      </c>
      <c r="BB75">
        <f t="shared" si="1"/>
        <v>1111.5157954767062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512.34454902138168</v>
      </c>
      <c r="L76">
        <v>11.002912665262759</v>
      </c>
      <c r="M76">
        <v>31.185661764705888</v>
      </c>
      <c r="N76">
        <v>51.88523244615655</v>
      </c>
      <c r="O76">
        <v>73.291376850225802</v>
      </c>
      <c r="P76">
        <v>23.420811518324612</v>
      </c>
      <c r="Q76">
        <v>4.6439177277179233</v>
      </c>
      <c r="R76">
        <v>18.620626853658539</v>
      </c>
      <c r="S76">
        <v>11.592203017241378</v>
      </c>
      <c r="T76">
        <v>0</v>
      </c>
      <c r="U76">
        <v>60.901987668591531</v>
      </c>
      <c r="V76">
        <v>5.1220346805678805</v>
      </c>
      <c r="W76">
        <v>20.377136069518713</v>
      </c>
      <c r="X76">
        <v>64.786917936207502</v>
      </c>
      <c r="Y76">
        <v>0</v>
      </c>
      <c r="Z76">
        <v>2.8784289599999999</v>
      </c>
      <c r="AA76">
        <v>12.340957824</v>
      </c>
      <c r="AB76">
        <v>11.533435920000001</v>
      </c>
      <c r="AC76">
        <v>12.7643852736</v>
      </c>
      <c r="AD76">
        <v>8.0065281600000002</v>
      </c>
      <c r="AE76">
        <v>21.712535395200003</v>
      </c>
      <c r="AF76">
        <v>18.454500000000003</v>
      </c>
      <c r="AG76">
        <v>11.03103024</v>
      </c>
      <c r="AH76">
        <v>51.366416399999999</v>
      </c>
      <c r="AI76">
        <v>0</v>
      </c>
      <c r="AJ76">
        <v>0</v>
      </c>
      <c r="AK76">
        <v>22.630440000000004</v>
      </c>
      <c r="AL76">
        <v>26.006999999999994</v>
      </c>
      <c r="AM76">
        <v>4.6368595428571426</v>
      </c>
      <c r="AN76">
        <v>0</v>
      </c>
      <c r="AO76">
        <v>3.3701572799999999</v>
      </c>
      <c r="AP76">
        <v>1.3502764799999998</v>
      </c>
      <c r="AQ76">
        <v>18.996450000000003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38.026758252112174</v>
      </c>
      <c r="BB76">
        <f t="shared" si="1"/>
        <v>1114.2992364567062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512.34454902138168</v>
      </c>
      <c r="L77">
        <v>11.002912665262759</v>
      </c>
      <c r="M77">
        <v>31.185661764705888</v>
      </c>
      <c r="N77">
        <v>51.88523244615655</v>
      </c>
      <c r="O77">
        <v>73.291376850225802</v>
      </c>
      <c r="P77">
        <v>23.420811518324612</v>
      </c>
      <c r="Q77">
        <v>4.6439177277179233</v>
      </c>
      <c r="R77">
        <v>18.620626853658539</v>
      </c>
      <c r="S77">
        <v>11.592203017241378</v>
      </c>
      <c r="T77">
        <v>0</v>
      </c>
      <c r="U77">
        <v>60.901987668591531</v>
      </c>
      <c r="V77">
        <v>5.1220346805678805</v>
      </c>
      <c r="W77">
        <v>20.377136069518713</v>
      </c>
      <c r="X77">
        <v>64.786917936207502</v>
      </c>
      <c r="Y77">
        <v>0</v>
      </c>
      <c r="Z77">
        <v>5.7568579199999999</v>
      </c>
      <c r="AA77">
        <v>12.340957824</v>
      </c>
      <c r="AB77">
        <v>11.533435920000001</v>
      </c>
      <c r="AC77">
        <v>12.7643852736</v>
      </c>
      <c r="AD77">
        <v>8.0065281600000002</v>
      </c>
      <c r="AE77">
        <v>21.712535395200003</v>
      </c>
      <c r="AF77">
        <v>18.454500000000003</v>
      </c>
      <c r="AG77">
        <v>11.03103024</v>
      </c>
      <c r="AH77">
        <v>61.639699680000007</v>
      </c>
      <c r="AI77">
        <v>0</v>
      </c>
      <c r="AJ77">
        <v>0</v>
      </c>
      <c r="AK77">
        <v>22.630440000000004</v>
      </c>
      <c r="AL77">
        <v>43.344999999999999</v>
      </c>
      <c r="AM77">
        <v>4.6368595428571426</v>
      </c>
      <c r="AN77">
        <v>0</v>
      </c>
      <c r="AO77">
        <v>3.4218072000000008</v>
      </c>
      <c r="AP77">
        <v>1.3502764799999998</v>
      </c>
      <c r="AQ77">
        <v>18.996450000000003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39.034623686512177</v>
      </c>
      <c r="BB77">
        <f t="shared" si="1"/>
        <v>1143.8327331823064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512.34454902138168</v>
      </c>
      <c r="L78">
        <v>11.002912665262759</v>
      </c>
      <c r="M78">
        <v>31.185661764705888</v>
      </c>
      <c r="N78">
        <v>51.88523244615655</v>
      </c>
      <c r="O78">
        <v>73.291376850225802</v>
      </c>
      <c r="P78">
        <v>23.420811518324612</v>
      </c>
      <c r="Q78">
        <v>4.6439177277179233</v>
      </c>
      <c r="R78">
        <v>18.620626853658539</v>
      </c>
      <c r="S78">
        <v>11.592203017241378</v>
      </c>
      <c r="T78">
        <v>0</v>
      </c>
      <c r="U78">
        <v>60.901987668591531</v>
      </c>
      <c r="V78">
        <v>5.1220346805678805</v>
      </c>
      <c r="W78">
        <v>20.377136069518713</v>
      </c>
      <c r="X78">
        <v>64.786917936207502</v>
      </c>
      <c r="Y78">
        <v>0</v>
      </c>
      <c r="Z78">
        <v>5.7568579199999999</v>
      </c>
      <c r="AA78">
        <v>16.654464000000001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18.454500000000003</v>
      </c>
      <c r="AG78">
        <v>11.03103024</v>
      </c>
      <c r="AH78">
        <v>61.639699680000007</v>
      </c>
      <c r="AI78">
        <v>1.1182032</v>
      </c>
      <c r="AJ78">
        <v>0</v>
      </c>
      <c r="AK78">
        <v>22.630440000000004</v>
      </c>
      <c r="AL78">
        <v>59.816099999999992</v>
      </c>
      <c r="AM78">
        <v>4.6368595428571426</v>
      </c>
      <c r="AN78">
        <v>0</v>
      </c>
      <c r="AO78">
        <v>3.4218072000000008</v>
      </c>
      <c r="AP78">
        <v>1.3502764799999998</v>
      </c>
      <c r="AQ78">
        <v>18.996450000000003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39.94945692971217</v>
      </c>
      <c r="BB78">
        <f t="shared" si="1"/>
        <v>1170.6401180991061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512.34454902138168</v>
      </c>
      <c r="L79">
        <v>11.002912665262759</v>
      </c>
      <c r="M79">
        <v>31.185661764705888</v>
      </c>
      <c r="N79">
        <v>51.88523244615655</v>
      </c>
      <c r="O79">
        <v>73.291376850225802</v>
      </c>
      <c r="P79">
        <v>23.420811518324612</v>
      </c>
      <c r="Q79">
        <v>4.6439177277179233</v>
      </c>
      <c r="R79">
        <v>18.620626853658539</v>
      </c>
      <c r="S79">
        <v>11.592203017241378</v>
      </c>
      <c r="T79">
        <v>0</v>
      </c>
      <c r="U79">
        <v>60.901987668591531</v>
      </c>
      <c r="V79">
        <v>5.1220346805678805</v>
      </c>
      <c r="W79">
        <v>20.377136069518713</v>
      </c>
      <c r="X79">
        <v>64.786917936207502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11.03103024</v>
      </c>
      <c r="AH79">
        <v>61.639699680000007</v>
      </c>
      <c r="AI79">
        <v>3.3546096000000003</v>
      </c>
      <c r="AJ79">
        <v>0</v>
      </c>
      <c r="AK79">
        <v>22.630440000000004</v>
      </c>
      <c r="AL79">
        <v>59.816099999999992</v>
      </c>
      <c r="AM79">
        <v>7.201183380952382</v>
      </c>
      <c r="AN79">
        <v>0</v>
      </c>
      <c r="AO79">
        <v>3.4863696000000002</v>
      </c>
      <c r="AP79">
        <v>1.3502764799999998</v>
      </c>
      <c r="AQ79">
        <v>18.996450000000003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40.59816209702646</v>
      </c>
      <c r="BB79">
        <f t="shared" si="1"/>
        <v>1189.6491354258869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512.34454902138168</v>
      </c>
      <c r="L80">
        <v>11.002912665262759</v>
      </c>
      <c r="M80">
        <v>31.185661764705888</v>
      </c>
      <c r="N80">
        <v>51.88523244615655</v>
      </c>
      <c r="O80">
        <v>73.291376850225802</v>
      </c>
      <c r="P80">
        <v>23.420811518324612</v>
      </c>
      <c r="Q80">
        <v>4.6439177277179233</v>
      </c>
      <c r="R80">
        <v>18.620626853658539</v>
      </c>
      <c r="S80">
        <v>11.592203017241378</v>
      </c>
      <c r="T80">
        <v>0</v>
      </c>
      <c r="U80">
        <v>60.901987668591531</v>
      </c>
      <c r="V80">
        <v>5.1220346805678805</v>
      </c>
      <c r="W80">
        <v>20.377136069518713</v>
      </c>
      <c r="X80">
        <v>64.786917936207502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11.03103024</v>
      </c>
      <c r="AH80">
        <v>61.639699680000007</v>
      </c>
      <c r="AI80">
        <v>14.536641600000001</v>
      </c>
      <c r="AJ80">
        <v>0</v>
      </c>
      <c r="AK80">
        <v>22.630440000000004</v>
      </c>
      <c r="AL80">
        <v>59.816099999999992</v>
      </c>
      <c r="AM80">
        <v>7.201183380952382</v>
      </c>
      <c r="AN80">
        <v>0</v>
      </c>
      <c r="AO80">
        <v>3.4863696000000002</v>
      </c>
      <c r="AP80">
        <v>1.3502764799999998</v>
      </c>
      <c r="AQ80">
        <v>18.996450000000003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40.967169153026461</v>
      </c>
      <c r="BB80">
        <f t="shared" si="1"/>
        <v>1200.462160369887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512.34454902138168</v>
      </c>
      <c r="L81">
        <v>11.002912665262759</v>
      </c>
      <c r="M81">
        <v>31.185661764705888</v>
      </c>
      <c r="N81">
        <v>51.88523244615655</v>
      </c>
      <c r="O81">
        <v>73.291376850225802</v>
      </c>
      <c r="P81">
        <v>23.420811518324612</v>
      </c>
      <c r="Q81">
        <v>4.6439177277179233</v>
      </c>
      <c r="R81">
        <v>18.620626853658539</v>
      </c>
      <c r="S81">
        <v>11.592203017241378</v>
      </c>
      <c r="T81">
        <v>0</v>
      </c>
      <c r="U81">
        <v>60.901987668591531</v>
      </c>
      <c r="V81">
        <v>5.1220346805678805</v>
      </c>
      <c r="W81">
        <v>20.377136069518713</v>
      </c>
      <c r="X81">
        <v>64.786917936207502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11.03103024</v>
      </c>
      <c r="AH81">
        <v>61.639699680000007</v>
      </c>
      <c r="AI81">
        <v>14.536641600000001</v>
      </c>
      <c r="AJ81">
        <v>0</v>
      </c>
      <c r="AK81">
        <v>22.630440000000004</v>
      </c>
      <c r="AL81">
        <v>59.816099999999992</v>
      </c>
      <c r="AM81">
        <v>7.201183380952382</v>
      </c>
      <c r="AN81">
        <v>0</v>
      </c>
      <c r="AO81">
        <v>3.4863696000000002</v>
      </c>
      <c r="AP81">
        <v>1.3502764799999998</v>
      </c>
      <c r="AQ81">
        <v>18.996450000000003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40.967169153026461</v>
      </c>
      <c r="BB81">
        <f t="shared" si="1"/>
        <v>1200.462160369887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512.34454902138168</v>
      </c>
      <c r="L82">
        <v>11.002912665262759</v>
      </c>
      <c r="M82">
        <v>31.185661764705888</v>
      </c>
      <c r="N82">
        <v>51.88523244615655</v>
      </c>
      <c r="O82">
        <v>73.291376850225802</v>
      </c>
      <c r="P82">
        <v>23.420811518324612</v>
      </c>
      <c r="Q82">
        <v>4.6439177277179233</v>
      </c>
      <c r="R82">
        <v>18.620626853658539</v>
      </c>
      <c r="S82">
        <v>11.592203017241378</v>
      </c>
      <c r="T82">
        <v>0</v>
      </c>
      <c r="U82">
        <v>60.901987668591531</v>
      </c>
      <c r="V82">
        <v>5.1220346805678805</v>
      </c>
      <c r="W82">
        <v>20.377136069518713</v>
      </c>
      <c r="X82">
        <v>64.786917936207502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11.03103024</v>
      </c>
      <c r="AH82">
        <v>61.639699680000007</v>
      </c>
      <c r="AI82">
        <v>14.536641600000001</v>
      </c>
      <c r="AJ82">
        <v>0</v>
      </c>
      <c r="AK82">
        <v>22.630440000000004</v>
      </c>
      <c r="AL82">
        <v>59.816099999999992</v>
      </c>
      <c r="AM82">
        <v>7.201183380952382</v>
      </c>
      <c r="AN82">
        <v>0</v>
      </c>
      <c r="AO82">
        <v>3.4863696000000002</v>
      </c>
      <c r="AP82">
        <v>1.3502764799999998</v>
      </c>
      <c r="AQ82">
        <v>18.996450000000003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40.967169153026461</v>
      </c>
      <c r="BB82">
        <f t="shared" si="1"/>
        <v>1200.462160369887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512.34454902138168</v>
      </c>
      <c r="L83">
        <v>11.002912665262759</v>
      </c>
      <c r="M83">
        <v>31.185661764705888</v>
      </c>
      <c r="N83">
        <v>51.88523244615655</v>
      </c>
      <c r="O83">
        <v>73.291376850225802</v>
      </c>
      <c r="P83">
        <v>23.420811518324612</v>
      </c>
      <c r="Q83">
        <v>4.6439177277179233</v>
      </c>
      <c r="R83">
        <v>18.620626853658539</v>
      </c>
      <c r="S83">
        <v>11.592203017241378</v>
      </c>
      <c r="T83">
        <v>0</v>
      </c>
      <c r="U83">
        <v>60.071621897661124</v>
      </c>
      <c r="V83">
        <v>5.1220346805678805</v>
      </c>
      <c r="W83">
        <v>20.377136069518713</v>
      </c>
      <c r="X83">
        <v>64.786917936207502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11.03103024</v>
      </c>
      <c r="AH83">
        <v>61.639699680000007</v>
      </c>
      <c r="AI83">
        <v>21.804962400000001</v>
      </c>
      <c r="AJ83">
        <v>0</v>
      </c>
      <c r="AK83">
        <v>22.630440000000004</v>
      </c>
      <c r="AL83">
        <v>59.816099999999992</v>
      </c>
      <c r="AM83">
        <v>7.201183380952382</v>
      </c>
      <c r="AN83">
        <v>0</v>
      </c>
      <c r="AO83">
        <v>4.1965560000000002</v>
      </c>
      <c r="AP83">
        <v>1.3502764799999998</v>
      </c>
      <c r="AQ83">
        <v>18.996450000000003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41.203057820185776</v>
      </c>
      <c r="BB83">
        <f t="shared" si="1"/>
        <v>1207.3744131317974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512.34454902138168</v>
      </c>
      <c r="L84">
        <v>11.002912665262759</v>
      </c>
      <c r="M84">
        <v>31.185661764705888</v>
      </c>
      <c r="N84">
        <v>51.88523244615655</v>
      </c>
      <c r="O84">
        <v>73.291376850225802</v>
      </c>
      <c r="P84">
        <v>23.420811518324612</v>
      </c>
      <c r="Q84">
        <v>4.6439177277179233</v>
      </c>
      <c r="R84">
        <v>18.620626853658539</v>
      </c>
      <c r="S84">
        <v>11.592203017241378</v>
      </c>
      <c r="T84">
        <v>0</v>
      </c>
      <c r="U84">
        <v>60.071621897661124</v>
      </c>
      <c r="V84">
        <v>5.1220346805678805</v>
      </c>
      <c r="W84">
        <v>20.377136069518713</v>
      </c>
      <c r="X84">
        <v>64.786917936207502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11.03103024</v>
      </c>
      <c r="AH84">
        <v>67.1714676</v>
      </c>
      <c r="AI84">
        <v>21.804962400000001</v>
      </c>
      <c r="AJ84">
        <v>0</v>
      </c>
      <c r="AK84">
        <v>22.630440000000004</v>
      </c>
      <c r="AL84">
        <v>26.006999999999994</v>
      </c>
      <c r="AM84">
        <v>7.201183380952382</v>
      </c>
      <c r="AN84">
        <v>0</v>
      </c>
      <c r="AO84">
        <v>4.1965560000000002</v>
      </c>
      <c r="AP84">
        <v>1.3502764799999998</v>
      </c>
      <c r="AQ84">
        <v>18.996450000000003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40.269905729785762</v>
      </c>
      <c r="BB84">
        <f t="shared" si="1"/>
        <v>1180.0302331421974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512.34454902138168</v>
      </c>
      <c r="L85">
        <v>11.002912665262759</v>
      </c>
      <c r="M85">
        <v>31.185661764705888</v>
      </c>
      <c r="N85">
        <v>51.88523244615655</v>
      </c>
      <c r="O85">
        <v>73.291376850225802</v>
      </c>
      <c r="P85">
        <v>24.010468085106385</v>
      </c>
      <c r="Q85">
        <v>4.6439177277179233</v>
      </c>
      <c r="R85">
        <v>18.620626853658539</v>
      </c>
      <c r="S85">
        <v>11.592203017241378</v>
      </c>
      <c r="T85">
        <v>0</v>
      </c>
      <c r="U85">
        <v>60.071621897661124</v>
      </c>
      <c r="V85">
        <v>5.1220346805678805</v>
      </c>
      <c r="W85">
        <v>20.377136069518713</v>
      </c>
      <c r="X85">
        <v>64.786917936207502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11.03103024</v>
      </c>
      <c r="AH85">
        <v>61.639699680000007</v>
      </c>
      <c r="AI85">
        <v>21.804962400000001</v>
      </c>
      <c r="AJ85">
        <v>0</v>
      </c>
      <c r="AK85">
        <v>22.630440000000004</v>
      </c>
      <c r="AL85">
        <v>26.006999999999994</v>
      </c>
      <c r="AM85">
        <v>7.201183380952382</v>
      </c>
      <c r="AN85">
        <v>0</v>
      </c>
      <c r="AO85">
        <v>4.1965560000000002</v>
      </c>
      <c r="AP85">
        <v>3.6007372799999997</v>
      </c>
      <c r="AQ85">
        <v>18.996450000000003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40.181081393289574</v>
      </c>
      <c r="BB85">
        <f t="shared" si="1"/>
        <v>1177.4274069254752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512.34454902138168</v>
      </c>
      <c r="L86">
        <v>11.002912665262759</v>
      </c>
      <c r="M86">
        <v>31.185661764705888</v>
      </c>
      <c r="N86">
        <v>51.88523244615655</v>
      </c>
      <c r="O86">
        <v>73.291376850225802</v>
      </c>
      <c r="P86">
        <v>24.677136822925291</v>
      </c>
      <c r="Q86">
        <v>4.6439177277179233</v>
      </c>
      <c r="R86">
        <v>18.620626853658539</v>
      </c>
      <c r="S86">
        <v>11.592203017241378</v>
      </c>
      <c r="T86">
        <v>0</v>
      </c>
      <c r="U86">
        <v>60.071621897661124</v>
      </c>
      <c r="V86">
        <v>5.1220346805678805</v>
      </c>
      <c r="W86">
        <v>20.377136069518713</v>
      </c>
      <c r="X86">
        <v>64.786917936207502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11.03103024</v>
      </c>
      <c r="AH86">
        <v>61.639699680000007</v>
      </c>
      <c r="AI86">
        <v>3.3546096000000003</v>
      </c>
      <c r="AJ86">
        <v>0</v>
      </c>
      <c r="AK86">
        <v>22.630440000000004</v>
      </c>
      <c r="AL86">
        <v>26.006999999999994</v>
      </c>
      <c r="AM86">
        <v>7.201183380952382</v>
      </c>
      <c r="AN86">
        <v>0</v>
      </c>
      <c r="AO86">
        <v>4.1965560000000002</v>
      </c>
      <c r="AP86">
        <v>3.6007372799999997</v>
      </c>
      <c r="AQ86">
        <v>18.996450000000003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39.594219819237594</v>
      </c>
      <c r="BB86">
        <f t="shared" si="1"/>
        <v>1160.2305844373459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512.34454902138168</v>
      </c>
      <c r="L87">
        <v>11.002912665262759</v>
      </c>
      <c r="M87">
        <v>31.185661764705888</v>
      </c>
      <c r="N87">
        <v>51.88523244615655</v>
      </c>
      <c r="O87">
        <v>73.291376850225802</v>
      </c>
      <c r="P87">
        <v>24.677136822925291</v>
      </c>
      <c r="Q87">
        <v>4.6439177277179233</v>
      </c>
      <c r="R87">
        <v>18.620626853658539</v>
      </c>
      <c r="S87">
        <v>11.592203017241378</v>
      </c>
      <c r="T87">
        <v>0</v>
      </c>
      <c r="U87">
        <v>60.071621897661124</v>
      </c>
      <c r="V87">
        <v>5.1220346805678805</v>
      </c>
      <c r="W87">
        <v>20.377136069518713</v>
      </c>
      <c r="X87">
        <v>64.786917936207502</v>
      </c>
      <c r="Y87">
        <v>0</v>
      </c>
      <c r="Z87">
        <v>2.8987200000000004</v>
      </c>
      <c r="AA87">
        <v>12.317364000000001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18.454500000000003</v>
      </c>
      <c r="AG87">
        <v>11.03103024</v>
      </c>
      <c r="AH87">
        <v>61.639699680000007</v>
      </c>
      <c r="AI87">
        <v>1.1182032</v>
      </c>
      <c r="AJ87">
        <v>0</v>
      </c>
      <c r="AK87">
        <v>22.630440000000004</v>
      </c>
      <c r="AL87">
        <v>26.006999999999994</v>
      </c>
      <c r="AM87">
        <v>6.9552893142857153</v>
      </c>
      <c r="AN87">
        <v>0</v>
      </c>
      <c r="AO87">
        <v>4.1965560000000002</v>
      </c>
      <c r="AP87">
        <v>3.6007372799999997</v>
      </c>
      <c r="AQ87">
        <v>18.996450000000003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39.050925953929664</v>
      </c>
      <c r="BB87">
        <f t="shared" si="1"/>
        <v>1144.3104382199872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512.34454902138168</v>
      </c>
      <c r="L88">
        <v>11.002912665262759</v>
      </c>
      <c r="M88">
        <v>31.185661764705888</v>
      </c>
      <c r="N88">
        <v>51.88523244615655</v>
      </c>
      <c r="O88">
        <v>73.291376850225802</v>
      </c>
      <c r="P88">
        <v>24.677136822925291</v>
      </c>
      <c r="Q88">
        <v>4.6439177277179233</v>
      </c>
      <c r="R88">
        <v>18.620626853658539</v>
      </c>
      <c r="S88">
        <v>11.592203017241378</v>
      </c>
      <c r="T88">
        <v>0</v>
      </c>
      <c r="U88">
        <v>60.071621897661124</v>
      </c>
      <c r="V88">
        <v>5.1220346805678805</v>
      </c>
      <c r="W88">
        <v>20.377136069518713</v>
      </c>
      <c r="X88">
        <v>64.786917936207502</v>
      </c>
      <c r="Y88">
        <v>0</v>
      </c>
      <c r="Z88">
        <v>2.8987200000000004</v>
      </c>
      <c r="AA88">
        <v>12.317364000000001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18.454500000000003</v>
      </c>
      <c r="AG88">
        <v>11.03103024</v>
      </c>
      <c r="AH88">
        <v>61.639699680000007</v>
      </c>
      <c r="AI88">
        <v>0</v>
      </c>
      <c r="AJ88">
        <v>0</v>
      </c>
      <c r="AK88">
        <v>22.630440000000004</v>
      </c>
      <c r="AL88">
        <v>26.006999999999994</v>
      </c>
      <c r="AM88">
        <v>6.9552893142857153</v>
      </c>
      <c r="AN88">
        <v>0</v>
      </c>
      <c r="AO88">
        <v>4.1965560000000002</v>
      </c>
      <c r="AP88">
        <v>3.6007372799999997</v>
      </c>
      <c r="AQ88">
        <v>18.996450000000003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39.014025248329673</v>
      </c>
      <c r="BB88">
        <f t="shared" si="1"/>
        <v>1143.2291357255872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512.34454902138168</v>
      </c>
      <c r="L89">
        <v>11.002912665262759</v>
      </c>
      <c r="M89">
        <v>31.185661764705888</v>
      </c>
      <c r="N89">
        <v>51.88523244615655</v>
      </c>
      <c r="O89">
        <v>73.291376850225802</v>
      </c>
      <c r="P89">
        <v>24.677136822925291</v>
      </c>
      <c r="Q89">
        <v>4.6439177277179233</v>
      </c>
      <c r="R89">
        <v>18.620626853658539</v>
      </c>
      <c r="S89">
        <v>11.592203017241378</v>
      </c>
      <c r="T89">
        <v>0</v>
      </c>
      <c r="U89">
        <v>60.071621897661124</v>
      </c>
      <c r="V89">
        <v>5.1220346805678805</v>
      </c>
      <c r="W89">
        <v>20.377136069518713</v>
      </c>
      <c r="X89">
        <v>64.786917936207502</v>
      </c>
      <c r="Y89">
        <v>0</v>
      </c>
      <c r="Z89">
        <v>2.8987200000000004</v>
      </c>
      <c r="AA89">
        <v>12.317364000000001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18.454500000000003</v>
      </c>
      <c r="AG89">
        <v>11.03103024</v>
      </c>
      <c r="AH89">
        <v>61.639699680000007</v>
      </c>
      <c r="AI89">
        <v>0</v>
      </c>
      <c r="AJ89">
        <v>0</v>
      </c>
      <c r="AK89">
        <v>22.630440000000004</v>
      </c>
      <c r="AL89">
        <v>26.006999999999994</v>
      </c>
      <c r="AM89">
        <v>6.9552893142857153</v>
      </c>
      <c r="AN89">
        <v>0</v>
      </c>
      <c r="AO89">
        <v>4.1965560000000002</v>
      </c>
      <c r="AP89">
        <v>1.3502764799999998</v>
      </c>
      <c r="AQ89">
        <v>18.996450000000003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38.939760041929674</v>
      </c>
      <c r="BB89">
        <f t="shared" si="1"/>
        <v>1141.0529401319873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512.34454902138168</v>
      </c>
      <c r="L90">
        <v>11.002912665262759</v>
      </c>
      <c r="M90">
        <v>31.185661764705888</v>
      </c>
      <c r="N90">
        <v>51.88523244615655</v>
      </c>
      <c r="O90">
        <v>73.291376850225802</v>
      </c>
      <c r="P90">
        <v>24.677136822925291</v>
      </c>
      <c r="Q90">
        <v>4.6439177277179233</v>
      </c>
      <c r="R90">
        <v>18.620626853658539</v>
      </c>
      <c r="S90">
        <v>11.592203017241378</v>
      </c>
      <c r="T90">
        <v>0</v>
      </c>
      <c r="U90">
        <v>60.071621897661124</v>
      </c>
      <c r="V90">
        <v>5.1220346805678805</v>
      </c>
      <c r="W90">
        <v>20.377136069518713</v>
      </c>
      <c r="X90">
        <v>64.786917936207502</v>
      </c>
      <c r="Y90">
        <v>0</v>
      </c>
      <c r="Z90">
        <v>2.8987200000000004</v>
      </c>
      <c r="AA90">
        <v>12.317364000000001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18.454500000000003</v>
      </c>
      <c r="AG90">
        <v>11.03103024</v>
      </c>
      <c r="AH90">
        <v>61.639699680000007</v>
      </c>
      <c r="AI90">
        <v>0</v>
      </c>
      <c r="AJ90">
        <v>0</v>
      </c>
      <c r="AK90">
        <v>22.630440000000004</v>
      </c>
      <c r="AL90">
        <v>26.006999999999994</v>
      </c>
      <c r="AM90">
        <v>6.9552893142857153</v>
      </c>
      <c r="AN90">
        <v>0</v>
      </c>
      <c r="AO90">
        <v>4.1965560000000002</v>
      </c>
      <c r="AP90">
        <v>1.3502764799999998</v>
      </c>
      <c r="AQ90">
        <v>18.996450000000003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38.939760041929674</v>
      </c>
      <c r="BB90">
        <f t="shared" si="1"/>
        <v>1141.0529401319873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512.34454902138168</v>
      </c>
      <c r="L91">
        <v>11.002912665262759</v>
      </c>
      <c r="M91">
        <v>31.185661764705888</v>
      </c>
      <c r="N91">
        <v>51.88523244615655</v>
      </c>
      <c r="O91">
        <v>73.291376850225802</v>
      </c>
      <c r="P91">
        <v>24.677136822925291</v>
      </c>
      <c r="Q91">
        <v>4.6439177277179233</v>
      </c>
      <c r="R91">
        <v>18.620626853658539</v>
      </c>
      <c r="S91">
        <v>11.592203017241378</v>
      </c>
      <c r="T91">
        <v>0</v>
      </c>
      <c r="U91">
        <v>60.071621897661124</v>
      </c>
      <c r="V91">
        <v>5.1220346805678805</v>
      </c>
      <c r="W91">
        <v>20.377136069518713</v>
      </c>
      <c r="X91">
        <v>64.786917936207502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11.03103024</v>
      </c>
      <c r="AH91">
        <v>62.471544479999991</v>
      </c>
      <c r="AI91">
        <v>0</v>
      </c>
      <c r="AJ91">
        <v>0</v>
      </c>
      <c r="AK91">
        <v>22.630440000000004</v>
      </c>
      <c r="AL91">
        <v>26.006999999999994</v>
      </c>
      <c r="AM91">
        <v>7.201183380952382</v>
      </c>
      <c r="AN91">
        <v>0</v>
      </c>
      <c r="AO91">
        <v>4.4418931200000005</v>
      </c>
      <c r="AP91">
        <v>1.3502764799999998</v>
      </c>
      <c r="AQ91">
        <v>18.996450000000003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39.444799587237569</v>
      </c>
      <c r="BB91">
        <f t="shared" si="1"/>
        <v>1155.8521161893459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512.34454902138168</v>
      </c>
      <c r="L92">
        <v>11.002912665262759</v>
      </c>
      <c r="M92">
        <v>31.185661764705888</v>
      </c>
      <c r="N92">
        <v>51.88523244615655</v>
      </c>
      <c r="O92">
        <v>73.291376850225802</v>
      </c>
      <c r="P92">
        <v>24.677136822925291</v>
      </c>
      <c r="Q92">
        <v>4.6439177277179233</v>
      </c>
      <c r="R92">
        <v>18.620626853658539</v>
      </c>
      <c r="S92">
        <v>11.592203017241378</v>
      </c>
      <c r="T92">
        <v>0</v>
      </c>
      <c r="U92">
        <v>60.071621897661124</v>
      </c>
      <c r="V92">
        <v>5.1220346805678805</v>
      </c>
      <c r="W92">
        <v>20.377136069518713</v>
      </c>
      <c r="X92">
        <v>64.786917936207502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11.03103024</v>
      </c>
      <c r="AH92">
        <v>61.639699680000007</v>
      </c>
      <c r="AI92">
        <v>0</v>
      </c>
      <c r="AJ92">
        <v>0</v>
      </c>
      <c r="AK92">
        <v>22.630440000000004</v>
      </c>
      <c r="AL92">
        <v>26.006999999999994</v>
      </c>
      <c r="AM92">
        <v>7.201183380952382</v>
      </c>
      <c r="AN92">
        <v>0</v>
      </c>
      <c r="AO92">
        <v>4.4418931200000005</v>
      </c>
      <c r="AP92">
        <v>1.3502764799999998</v>
      </c>
      <c r="AQ92">
        <v>18.996450000000003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39.417348708837594</v>
      </c>
      <c r="BB92">
        <f t="shared" si="1"/>
        <v>1155.0477222677459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512.34454902138168</v>
      </c>
      <c r="L93">
        <v>11.002912665262759</v>
      </c>
      <c r="M93">
        <v>31.185661764705888</v>
      </c>
      <c r="N93">
        <v>51.88523244615655</v>
      </c>
      <c r="O93">
        <v>73.291376850225802</v>
      </c>
      <c r="P93">
        <v>24.677136822925291</v>
      </c>
      <c r="Q93">
        <v>4.6439177277179233</v>
      </c>
      <c r="R93">
        <v>18.620626853658539</v>
      </c>
      <c r="S93">
        <v>11.592203017241378</v>
      </c>
      <c r="T93">
        <v>0</v>
      </c>
      <c r="U93">
        <v>60.071621897661124</v>
      </c>
      <c r="V93">
        <v>5.1220346805678805</v>
      </c>
      <c r="W93">
        <v>20.377136069518713</v>
      </c>
      <c r="X93">
        <v>64.786917936207502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11.03103024</v>
      </c>
      <c r="AH93">
        <v>61.639699680000007</v>
      </c>
      <c r="AI93">
        <v>0</v>
      </c>
      <c r="AJ93">
        <v>0</v>
      </c>
      <c r="AK93">
        <v>22.630440000000004</v>
      </c>
      <c r="AL93">
        <v>34.675999999999995</v>
      </c>
      <c r="AM93">
        <v>7.201183380952382</v>
      </c>
      <c r="AN93">
        <v>0</v>
      </c>
      <c r="AO93">
        <v>4.4418931200000005</v>
      </c>
      <c r="AP93">
        <v>1.3502764799999998</v>
      </c>
      <c r="AQ93">
        <v>18.996450000000003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39.703425708837599</v>
      </c>
      <c r="BB93">
        <f t="shared" si="1"/>
        <v>1163.4306452677458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512.34454902138168</v>
      </c>
      <c r="L94">
        <v>11.002912665262759</v>
      </c>
      <c r="M94">
        <v>31.185661764705888</v>
      </c>
      <c r="N94">
        <v>51.88523244615655</v>
      </c>
      <c r="O94">
        <v>73.291376850225802</v>
      </c>
      <c r="P94">
        <v>24.677136822925291</v>
      </c>
      <c r="Q94">
        <v>4.6439177277179233</v>
      </c>
      <c r="R94">
        <v>18.620626853658539</v>
      </c>
      <c r="S94">
        <v>11.592203017241378</v>
      </c>
      <c r="T94">
        <v>0</v>
      </c>
      <c r="U94">
        <v>60.071621897661124</v>
      </c>
      <c r="V94">
        <v>5.1220346805678805</v>
      </c>
      <c r="W94">
        <v>20.377136069518713</v>
      </c>
      <c r="X94">
        <v>64.786917936207502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11.03103024</v>
      </c>
      <c r="AH94">
        <v>61.639699680000007</v>
      </c>
      <c r="AI94">
        <v>0</v>
      </c>
      <c r="AJ94">
        <v>0</v>
      </c>
      <c r="AK94">
        <v>22.630440000000004</v>
      </c>
      <c r="AL94">
        <v>34.675999999999995</v>
      </c>
      <c r="AM94">
        <v>7.201183380952382</v>
      </c>
      <c r="AN94">
        <v>0</v>
      </c>
      <c r="AO94">
        <v>4.4418931200000005</v>
      </c>
      <c r="AP94">
        <v>1.3502764799999998</v>
      </c>
      <c r="AQ94">
        <v>18.996450000000003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39.703425708837599</v>
      </c>
      <c r="BB94">
        <f t="shared" si="1"/>
        <v>1163.4306452677458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512.34454902138168</v>
      </c>
      <c r="L95">
        <v>11.002912665262759</v>
      </c>
      <c r="M95">
        <v>31.185661764705888</v>
      </c>
      <c r="N95">
        <v>51.88523244615655</v>
      </c>
      <c r="O95">
        <v>73.291376850225802</v>
      </c>
      <c r="P95">
        <v>24.677136822925291</v>
      </c>
      <c r="Q95">
        <v>4.6439177277179233</v>
      </c>
      <c r="R95">
        <v>18.620626853658539</v>
      </c>
      <c r="S95">
        <v>11.592203017241378</v>
      </c>
      <c r="T95">
        <v>0</v>
      </c>
      <c r="U95">
        <v>60.071621897661124</v>
      </c>
      <c r="V95">
        <v>5.1220346805678805</v>
      </c>
      <c r="W95">
        <v>20.377136069518713</v>
      </c>
      <c r="X95">
        <v>64.786917936207502</v>
      </c>
      <c r="Y95">
        <v>0</v>
      </c>
      <c r="Z95">
        <v>2.8784289599999999</v>
      </c>
      <c r="AA95">
        <v>12.317364000000001</v>
      </c>
      <c r="AB95">
        <v>17.352844704000002</v>
      </c>
      <c r="AC95">
        <v>12.7643852736</v>
      </c>
      <c r="AD95">
        <v>12.0376410336</v>
      </c>
      <c r="AE95">
        <v>21.712535395200003</v>
      </c>
      <c r="AF95">
        <v>12.303000000000001</v>
      </c>
      <c r="AG95">
        <v>11.03103024</v>
      </c>
      <c r="AH95">
        <v>61.639699680000007</v>
      </c>
      <c r="AI95">
        <v>0</v>
      </c>
      <c r="AJ95">
        <v>0</v>
      </c>
      <c r="AK95">
        <v>22.630440000000004</v>
      </c>
      <c r="AL95">
        <v>34.675999999999995</v>
      </c>
      <c r="AM95">
        <v>6.9552893142857153</v>
      </c>
      <c r="AN95">
        <v>0</v>
      </c>
      <c r="AO95">
        <v>4.4418931200000005</v>
      </c>
      <c r="AP95">
        <v>1.3502764799999998</v>
      </c>
      <c r="AQ95">
        <v>18.996450000000003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38.899075373929662</v>
      </c>
      <c r="BB95">
        <f t="shared" si="1"/>
        <v>1139.8607555935869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512.34454902138168</v>
      </c>
      <c r="L96">
        <v>11.002912665262759</v>
      </c>
      <c r="M96">
        <v>31.185661764705888</v>
      </c>
      <c r="N96">
        <v>51.88523244615655</v>
      </c>
      <c r="O96">
        <v>73.291376850225802</v>
      </c>
      <c r="P96">
        <v>24.677136822925291</v>
      </c>
      <c r="Q96">
        <v>4.6439177277179233</v>
      </c>
      <c r="R96">
        <v>18.620626853658539</v>
      </c>
      <c r="S96">
        <v>11.592203017241378</v>
      </c>
      <c r="T96">
        <v>0</v>
      </c>
      <c r="U96">
        <v>60.071621897661124</v>
      </c>
      <c r="V96">
        <v>5.1220346805678805</v>
      </c>
      <c r="W96">
        <v>20.377136069518713</v>
      </c>
      <c r="X96">
        <v>64.786917936207502</v>
      </c>
      <c r="Y96">
        <v>0</v>
      </c>
      <c r="Z96">
        <v>2.8784289599999999</v>
      </c>
      <c r="AA96">
        <v>12.317364000000001</v>
      </c>
      <c r="AB96">
        <v>17.352844704000002</v>
      </c>
      <c r="AC96">
        <v>12.7643852736</v>
      </c>
      <c r="AD96">
        <v>12.0376410336</v>
      </c>
      <c r="AE96">
        <v>19.60957728</v>
      </c>
      <c r="AF96">
        <v>12.303000000000001</v>
      </c>
      <c r="AG96">
        <v>11.03103024</v>
      </c>
      <c r="AH96">
        <v>61.639699680000007</v>
      </c>
      <c r="AI96">
        <v>0</v>
      </c>
      <c r="AJ96">
        <v>0</v>
      </c>
      <c r="AK96">
        <v>22.630440000000004</v>
      </c>
      <c r="AL96">
        <v>34.675999999999995</v>
      </c>
      <c r="AM96">
        <v>6.9552893142857153</v>
      </c>
      <c r="AN96">
        <v>0</v>
      </c>
      <c r="AO96">
        <v>4.4418931200000005</v>
      </c>
      <c r="AP96">
        <v>1.3502764799999998</v>
      </c>
      <c r="AQ96">
        <v>18.996450000000003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38.829677821129664</v>
      </c>
      <c r="BB96">
        <f t="shared" si="1"/>
        <v>1137.8271950311869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512.34454902138168</v>
      </c>
      <c r="L97">
        <v>11.002912665262759</v>
      </c>
      <c r="M97">
        <v>31.185661764705888</v>
      </c>
      <c r="N97">
        <v>51.88523244615655</v>
      </c>
      <c r="O97">
        <v>73.291376850225802</v>
      </c>
      <c r="P97">
        <v>24.677136822925291</v>
      </c>
      <c r="Q97">
        <v>4.6439177277179233</v>
      </c>
      <c r="R97">
        <v>18.620626853658539</v>
      </c>
      <c r="S97">
        <v>11.592203017241378</v>
      </c>
      <c r="T97">
        <v>0</v>
      </c>
      <c r="U97">
        <v>60.071621897661124</v>
      </c>
      <c r="V97">
        <v>5.1220346805678805</v>
      </c>
      <c r="W97">
        <v>20.377136069518713</v>
      </c>
      <c r="X97">
        <v>64.786917936207502</v>
      </c>
      <c r="Y97">
        <v>0</v>
      </c>
      <c r="Z97">
        <v>2.8784289599999999</v>
      </c>
      <c r="AA97">
        <v>12.317364000000001</v>
      </c>
      <c r="AB97">
        <v>17.352844704000002</v>
      </c>
      <c r="AC97">
        <v>12.7643852736</v>
      </c>
      <c r="AD97">
        <v>12.0376410336</v>
      </c>
      <c r="AE97">
        <v>19.553227920000001</v>
      </c>
      <c r="AF97">
        <v>12.303000000000001</v>
      </c>
      <c r="AG97">
        <v>11.03103024</v>
      </c>
      <c r="AH97">
        <v>61.639699680000007</v>
      </c>
      <c r="AI97">
        <v>0</v>
      </c>
      <c r="AJ97">
        <v>0</v>
      </c>
      <c r="AK97">
        <v>22.630440000000004</v>
      </c>
      <c r="AL97">
        <v>43.344999999999999</v>
      </c>
      <c r="AM97">
        <v>6.9552893142857153</v>
      </c>
      <c r="AN97">
        <v>0</v>
      </c>
      <c r="AO97">
        <v>4.4418931200000005</v>
      </c>
      <c r="AP97">
        <v>1.3502764799999998</v>
      </c>
      <c r="AQ97">
        <v>18.996450000000003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39.113895248329655</v>
      </c>
      <c r="BB97">
        <f t="shared" si="1"/>
        <v>1146.1556282439869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512.34454902138168</v>
      </c>
      <c r="L98">
        <v>11.002912665262759</v>
      </c>
      <c r="M98">
        <v>31.185661764705888</v>
      </c>
      <c r="N98">
        <v>51.88523244615655</v>
      </c>
      <c r="O98">
        <v>73.291376850225802</v>
      </c>
      <c r="P98">
        <v>24.677136822925291</v>
      </c>
      <c r="Q98">
        <v>4.6439177277179233</v>
      </c>
      <c r="R98">
        <v>18.620626853658539</v>
      </c>
      <c r="S98">
        <v>11.592203017241378</v>
      </c>
      <c r="T98">
        <v>0</v>
      </c>
      <c r="U98">
        <v>60.071621897661124</v>
      </c>
      <c r="V98">
        <v>5.1220346805678805</v>
      </c>
      <c r="W98">
        <v>20.377136069518713</v>
      </c>
      <c r="X98">
        <v>64.786917936207502</v>
      </c>
      <c r="Y98">
        <v>0</v>
      </c>
      <c r="Z98">
        <v>2.8784289599999999</v>
      </c>
      <c r="AA98">
        <v>12.317364000000001</v>
      </c>
      <c r="AB98">
        <v>17.352844704000002</v>
      </c>
      <c r="AC98">
        <v>12.7643852736</v>
      </c>
      <c r="AD98">
        <v>12.0376410336</v>
      </c>
      <c r="AE98">
        <v>19.553227920000001</v>
      </c>
      <c r="AF98">
        <v>12.303000000000001</v>
      </c>
      <c r="AG98">
        <v>11.03103024</v>
      </c>
      <c r="AH98">
        <v>61.639699680000007</v>
      </c>
      <c r="AI98">
        <v>0</v>
      </c>
      <c r="AJ98">
        <v>0</v>
      </c>
      <c r="AK98">
        <v>22.630440000000004</v>
      </c>
      <c r="AL98">
        <v>43.344999999999999</v>
      </c>
      <c r="AM98">
        <v>6.9552893142857153</v>
      </c>
      <c r="AN98">
        <v>0</v>
      </c>
      <c r="AO98">
        <v>4.4418931200000005</v>
      </c>
      <c r="AP98">
        <v>3.6007372799999997</v>
      </c>
      <c r="AQ98">
        <v>18.996450000000003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39.188160454729655</v>
      </c>
      <c r="BB98">
        <f t="shared" si="1"/>
        <v>1148.3318238375869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12.150075425948526</v>
      </c>
      <c r="L99">
        <f t="shared" si="2"/>
        <v>0.26407067001853085</v>
      </c>
      <c r="M99">
        <f t="shared" si="2"/>
        <v>0.74639925117774342</v>
      </c>
      <c r="N99">
        <f t="shared" si="2"/>
        <v>1.2452455787077565</v>
      </c>
      <c r="O99">
        <f t="shared" si="2"/>
        <v>1.7589930444054191</v>
      </c>
      <c r="P99">
        <f t="shared" si="2"/>
        <v>0.56608628022785823</v>
      </c>
      <c r="Q99">
        <f t="shared" si="2"/>
        <v>0.11145402546523003</v>
      </c>
      <c r="R99">
        <f t="shared" si="2"/>
        <v>0.44689504448780426</v>
      </c>
      <c r="S99">
        <f t="shared" si="2"/>
        <v>0.27821287241379278</v>
      </c>
      <c r="T99">
        <f t="shared" si="2"/>
        <v>0</v>
      </c>
      <c r="U99">
        <f t="shared" si="2"/>
        <v>1.4783462163055494</v>
      </c>
      <c r="V99">
        <f t="shared" si="2"/>
        <v>0.1229288323336291</v>
      </c>
      <c r="W99">
        <f t="shared" si="2"/>
        <v>0.48905126566844814</v>
      </c>
      <c r="X99">
        <f t="shared" si="2"/>
        <v>1.554886030468982</v>
      </c>
      <c r="Y99">
        <f t="shared" si="2"/>
        <v>0</v>
      </c>
      <c r="Z99">
        <f t="shared" si="2"/>
        <v>9.8606482920000127E-2</v>
      </c>
      <c r="AA99">
        <f t="shared" si="2"/>
        <v>0.16654221122399993</v>
      </c>
      <c r="AB99">
        <f t="shared" si="2"/>
        <v>0.27989365708799979</v>
      </c>
      <c r="AC99">
        <f t="shared" si="2"/>
        <v>0.21264113600640042</v>
      </c>
      <c r="AD99">
        <f t="shared" si="2"/>
        <v>0.23321798145360029</v>
      </c>
      <c r="AE99">
        <f t="shared" si="2"/>
        <v>0.49855265308079966</v>
      </c>
      <c r="AF99">
        <f t="shared" si="2"/>
        <v>0.23375700000000005</v>
      </c>
      <c r="AG99">
        <f t="shared" si="2"/>
        <v>0.26474472575999952</v>
      </c>
      <c r="AH99">
        <f t="shared" si="2"/>
        <v>0.86095936799999917</v>
      </c>
      <c r="AI99">
        <f t="shared" si="2"/>
        <v>5.7168138599999994E-2</v>
      </c>
      <c r="AJ99">
        <f t="shared" si="2"/>
        <v>0</v>
      </c>
      <c r="AK99">
        <f t="shared" si="2"/>
        <v>0.54313055999999904</v>
      </c>
      <c r="AL99">
        <f t="shared" si="2"/>
        <v>0.80361630000000062</v>
      </c>
      <c r="AM99">
        <f t="shared" si="2"/>
        <v>8.2579424055555559E-2</v>
      </c>
      <c r="AN99">
        <f t="shared" si="2"/>
        <v>0</v>
      </c>
      <c r="AO99">
        <f t="shared" si="2"/>
        <v>8.5583917439999907E-2</v>
      </c>
      <c r="AP99">
        <f t="shared" si="2"/>
        <v>4.0283248320000013E-2</v>
      </c>
      <c r="AQ99">
        <f t="shared" si="2"/>
        <v>0.31505721500000028</v>
      </c>
      <c r="AR99">
        <f t="shared" si="2"/>
        <v>0.53675861759999921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0.8864968687544329</v>
      </c>
      <c r="BB99">
        <f t="shared" si="1"/>
        <v>25.977038162100794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165.0249134765705</v>
      </c>
      <c r="L3">
        <v>63.618344658549333</v>
      </c>
      <c r="M3">
        <v>0</v>
      </c>
      <c r="N3">
        <v>30.00180572579233</v>
      </c>
      <c r="O3">
        <v>50.374248149774211</v>
      </c>
      <c r="P3">
        <v>58.55062155300709</v>
      </c>
      <c r="Q3">
        <v>2.6787855044074433</v>
      </c>
      <c r="R3">
        <v>10.762949780487805</v>
      </c>
      <c r="S3">
        <v>6.7009344827586208</v>
      </c>
      <c r="T3">
        <v>0</v>
      </c>
      <c r="U3">
        <v>292.42034662561497</v>
      </c>
      <c r="V3">
        <v>2.9593978154392189</v>
      </c>
      <c r="W3">
        <v>11.785862566844918</v>
      </c>
      <c r="X3">
        <v>37.465762758640025</v>
      </c>
      <c r="Y3">
        <v>0</v>
      </c>
      <c r="Z3">
        <v>1.6646651999999997</v>
      </c>
      <c r="AA3">
        <v>7.1234299999999999</v>
      </c>
      <c r="AB3">
        <v>3.3181035999999993</v>
      </c>
      <c r="AC3">
        <v>4.9163427199999994</v>
      </c>
      <c r="AD3">
        <v>6.945553799999999</v>
      </c>
      <c r="AE3">
        <v>11.568811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13.085379999999999</v>
      </c>
      <c r="AL3">
        <v>11.804000000000002</v>
      </c>
      <c r="AM3">
        <v>2.6812342857142859</v>
      </c>
      <c r="AN3">
        <v>0</v>
      </c>
      <c r="AO3">
        <v>2.0162519999999997</v>
      </c>
      <c r="AP3">
        <v>0.78089760000000008</v>
      </c>
      <c r="AQ3">
        <v>0</v>
      </c>
      <c r="AR3">
        <v>12.899135999999997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28.025628677082871</v>
      </c>
      <c r="BB3">
        <f>SUM(B3:AZ3)-BA3</f>
        <v>821.23394130651764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165.0249134765705</v>
      </c>
      <c r="L4">
        <v>63.618344658549333</v>
      </c>
      <c r="M4">
        <v>0</v>
      </c>
      <c r="N4">
        <v>30.00180572579233</v>
      </c>
      <c r="O4">
        <v>50.374248149774211</v>
      </c>
      <c r="P4">
        <v>58.55062155300709</v>
      </c>
      <c r="Q4">
        <v>2.6787855044074433</v>
      </c>
      <c r="R4">
        <v>10.762949780487805</v>
      </c>
      <c r="S4">
        <v>6.7009344827586208</v>
      </c>
      <c r="T4">
        <v>0</v>
      </c>
      <c r="U4">
        <v>292.42034662561497</v>
      </c>
      <c r="V4">
        <v>2.9593978154392189</v>
      </c>
      <c r="W4">
        <v>11.785862566844918</v>
      </c>
      <c r="X4">
        <v>37.465762758640025</v>
      </c>
      <c r="Y4">
        <v>0</v>
      </c>
      <c r="Z4">
        <v>1.6646651999999997</v>
      </c>
      <c r="AA4">
        <v>5.6586120000000006</v>
      </c>
      <c r="AB4">
        <v>3.3181035999999993</v>
      </c>
      <c r="AC4">
        <v>2.4581713599999997</v>
      </c>
      <c r="AD4">
        <v>6.945553799999999</v>
      </c>
      <c r="AE4">
        <v>11.568811</v>
      </c>
      <c r="AF4">
        <v>0</v>
      </c>
      <c r="AG4">
        <v>0</v>
      </c>
      <c r="AH4">
        <v>23.7651544</v>
      </c>
      <c r="AI4">
        <v>0</v>
      </c>
      <c r="AJ4">
        <v>0</v>
      </c>
      <c r="AK4">
        <v>13.085379999999999</v>
      </c>
      <c r="AL4">
        <v>11.804000000000002</v>
      </c>
      <c r="AM4">
        <v>2.6812342857142859</v>
      </c>
      <c r="AN4">
        <v>0</v>
      </c>
      <c r="AO4">
        <v>2.0162519999999997</v>
      </c>
      <c r="AP4">
        <v>0.78089760000000008</v>
      </c>
      <c r="AQ4">
        <v>0</v>
      </c>
      <c r="AR4">
        <v>12.899135999999997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27.700107865082877</v>
      </c>
      <c r="BB4">
        <f t="shared" ref="BB4:BB67" si="0">SUM(B4:AZ4)-BA4</f>
        <v>811.69518415851769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165.0249134765705</v>
      </c>
      <c r="L5">
        <v>63.618344658549333</v>
      </c>
      <c r="M5">
        <v>0</v>
      </c>
      <c r="N5">
        <v>30.00180572579233</v>
      </c>
      <c r="O5">
        <v>50.374248149774211</v>
      </c>
      <c r="P5">
        <v>58.55062155300709</v>
      </c>
      <c r="Q5">
        <v>2.6787855044074433</v>
      </c>
      <c r="R5">
        <v>10.762949780487805</v>
      </c>
      <c r="S5">
        <v>6.7009344827586208</v>
      </c>
      <c r="T5">
        <v>0</v>
      </c>
      <c r="U5">
        <v>292.42034662561497</v>
      </c>
      <c r="V5">
        <v>2.9593978154392189</v>
      </c>
      <c r="W5">
        <v>11.785862566844918</v>
      </c>
      <c r="X5">
        <v>37.465762758640025</v>
      </c>
      <c r="Y5">
        <v>0</v>
      </c>
      <c r="Z5">
        <v>1.6646651999999997</v>
      </c>
      <c r="AA5">
        <v>3.5685374400000001</v>
      </c>
      <c r="AB5">
        <v>3.3181035999999993</v>
      </c>
      <c r="AC5">
        <v>2.4581713599999997</v>
      </c>
      <c r="AD5">
        <v>6.945553799999999</v>
      </c>
      <c r="AE5">
        <v>11.568811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13.085379999999999</v>
      </c>
      <c r="AL5">
        <v>11.804000000000002</v>
      </c>
      <c r="AM5">
        <v>2.6812342857142859</v>
      </c>
      <c r="AN5">
        <v>0</v>
      </c>
      <c r="AO5">
        <v>2.0610575999999998</v>
      </c>
      <c r="AP5">
        <v>0.78089760000000008</v>
      </c>
      <c r="AQ5">
        <v>0</v>
      </c>
      <c r="AR5">
        <v>12.899135999999997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27.436551369082878</v>
      </c>
      <c r="BB5">
        <f t="shared" si="0"/>
        <v>803.97218309451773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165.0249134765705</v>
      </c>
      <c r="L6">
        <v>63.618344658549333</v>
      </c>
      <c r="M6">
        <v>0</v>
      </c>
      <c r="N6">
        <v>30.00180572579233</v>
      </c>
      <c r="O6">
        <v>50.374248149774211</v>
      </c>
      <c r="P6">
        <v>58.55062155300709</v>
      </c>
      <c r="Q6">
        <v>2.6787855044074433</v>
      </c>
      <c r="R6">
        <v>10.762949780487805</v>
      </c>
      <c r="S6">
        <v>6.7009344827586208</v>
      </c>
      <c r="T6">
        <v>0</v>
      </c>
      <c r="U6">
        <v>292.42034662561497</v>
      </c>
      <c r="V6">
        <v>2.9593978154392189</v>
      </c>
      <c r="W6">
        <v>11.785862566844918</v>
      </c>
      <c r="X6">
        <v>37.465762758640025</v>
      </c>
      <c r="Y6">
        <v>0</v>
      </c>
      <c r="Z6">
        <v>1.6646651999999997</v>
      </c>
      <c r="AA6">
        <v>3.5685374400000001</v>
      </c>
      <c r="AB6">
        <v>3.3181035999999993</v>
      </c>
      <c r="AC6">
        <v>2.4581713599999997</v>
      </c>
      <c r="AD6">
        <v>6.945553799999999</v>
      </c>
      <c r="AE6">
        <v>11.568811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13.085379999999999</v>
      </c>
      <c r="AL6">
        <v>11.804000000000002</v>
      </c>
      <c r="AM6">
        <v>2.6812342857142859</v>
      </c>
      <c r="AN6">
        <v>0</v>
      </c>
      <c r="AO6">
        <v>2.0610575999999998</v>
      </c>
      <c r="AP6">
        <v>0.78089760000000008</v>
      </c>
      <c r="AQ6">
        <v>0</v>
      </c>
      <c r="AR6">
        <v>12.899135999999997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27.436551369082878</v>
      </c>
      <c r="BB6">
        <f t="shared" si="0"/>
        <v>803.97218309451773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165.0249134765705</v>
      </c>
      <c r="L7">
        <v>63.618344658549333</v>
      </c>
      <c r="M7">
        <v>0</v>
      </c>
      <c r="N7">
        <v>30.00180572579233</v>
      </c>
      <c r="O7">
        <v>50.374248149774211</v>
      </c>
      <c r="P7">
        <v>58.55062155300709</v>
      </c>
      <c r="Q7">
        <v>2.6787855044074433</v>
      </c>
      <c r="R7">
        <v>10.762949780487805</v>
      </c>
      <c r="S7">
        <v>6.7009344827586208</v>
      </c>
      <c r="T7">
        <v>0</v>
      </c>
      <c r="U7">
        <v>292.42034662561497</v>
      </c>
      <c r="V7">
        <v>2.9593978154392189</v>
      </c>
      <c r="W7">
        <v>11.785862566844918</v>
      </c>
      <c r="X7">
        <v>37.465762758640025</v>
      </c>
      <c r="Y7">
        <v>0</v>
      </c>
      <c r="Z7">
        <v>1.6646651999999997</v>
      </c>
      <c r="AA7">
        <v>3.5685374400000001</v>
      </c>
      <c r="AB7">
        <v>3.3181035999999993</v>
      </c>
      <c r="AC7">
        <v>2.4581713599999997</v>
      </c>
      <c r="AD7">
        <v>6.945553799999999</v>
      </c>
      <c r="AE7">
        <v>11.568811</v>
      </c>
      <c r="AF7">
        <v>0</v>
      </c>
      <c r="AG7">
        <v>0</v>
      </c>
      <c r="AH7">
        <v>17.8238658</v>
      </c>
      <c r="AI7">
        <v>0</v>
      </c>
      <c r="AJ7">
        <v>0</v>
      </c>
      <c r="AK7">
        <v>13.085379999999999</v>
      </c>
      <c r="AL7">
        <v>20.361900000000006</v>
      </c>
      <c r="AM7">
        <v>2.3697777777777778</v>
      </c>
      <c r="AN7">
        <v>0</v>
      </c>
      <c r="AO7">
        <v>2.0610575999999998</v>
      </c>
      <c r="AP7">
        <v>2.0823935999999996</v>
      </c>
      <c r="AQ7">
        <v>0</v>
      </c>
      <c r="AR7">
        <v>12.899135999999997</v>
      </c>
      <c r="AS7">
        <v>8.1019352820000012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27.741620915844784</v>
      </c>
      <c r="BB7">
        <f t="shared" si="0"/>
        <v>812.91164064181942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165.0249134765705</v>
      </c>
      <c r="L8">
        <v>63.618344658549333</v>
      </c>
      <c r="M8">
        <v>0</v>
      </c>
      <c r="N8">
        <v>30.00180572579233</v>
      </c>
      <c r="O8">
        <v>50.374248149774211</v>
      </c>
      <c r="P8">
        <v>58.55062155300709</v>
      </c>
      <c r="Q8">
        <v>2.6787855044074433</v>
      </c>
      <c r="R8">
        <v>10.762949780487805</v>
      </c>
      <c r="S8">
        <v>6.7009344827586208</v>
      </c>
      <c r="T8">
        <v>0</v>
      </c>
      <c r="U8">
        <v>292.42034662561497</v>
      </c>
      <c r="V8">
        <v>2.9593978154392189</v>
      </c>
      <c r="W8">
        <v>11.785862566844918</v>
      </c>
      <c r="X8">
        <v>37.465762758640025</v>
      </c>
      <c r="Y8">
        <v>0</v>
      </c>
      <c r="Z8">
        <v>1.6646651999999997</v>
      </c>
      <c r="AA8">
        <v>3.5685374400000001</v>
      </c>
      <c r="AB8">
        <v>3.3181035999999993</v>
      </c>
      <c r="AC8">
        <v>2.4581713599999997</v>
      </c>
      <c r="AD8">
        <v>6.945553799999999</v>
      </c>
      <c r="AE8">
        <v>11.568811</v>
      </c>
      <c r="AF8">
        <v>0</v>
      </c>
      <c r="AG8">
        <v>0</v>
      </c>
      <c r="AH8">
        <v>17.8238658</v>
      </c>
      <c r="AI8">
        <v>0</v>
      </c>
      <c r="AJ8">
        <v>0</v>
      </c>
      <c r="AK8">
        <v>13.085379999999999</v>
      </c>
      <c r="AL8">
        <v>20.361900000000006</v>
      </c>
      <c r="AM8">
        <v>2.3697777777777778</v>
      </c>
      <c r="AN8">
        <v>0</v>
      </c>
      <c r="AO8">
        <v>2.0610575999999998</v>
      </c>
      <c r="AP8">
        <v>2.0823935999999996</v>
      </c>
      <c r="AQ8">
        <v>0</v>
      </c>
      <c r="AR8">
        <v>12.899135999999997</v>
      </c>
      <c r="AS8">
        <v>8.1019352820000012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27.741620915844784</v>
      </c>
      <c r="BB8">
        <f t="shared" si="0"/>
        <v>812.91164064181942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165.0249134765705</v>
      </c>
      <c r="L9">
        <v>63.618344658549333</v>
      </c>
      <c r="M9">
        <v>0</v>
      </c>
      <c r="N9">
        <v>30.00180572579233</v>
      </c>
      <c r="O9">
        <v>50.374248149774211</v>
      </c>
      <c r="P9">
        <v>58.55062155300709</v>
      </c>
      <c r="Q9">
        <v>2.6787855044074433</v>
      </c>
      <c r="R9">
        <v>10.762949780487805</v>
      </c>
      <c r="S9">
        <v>6.7009344827586208</v>
      </c>
      <c r="T9">
        <v>0</v>
      </c>
      <c r="U9">
        <v>292.42034662561497</v>
      </c>
      <c r="V9">
        <v>2.9593978154392189</v>
      </c>
      <c r="W9">
        <v>11.785862566844918</v>
      </c>
      <c r="X9">
        <v>37.465762758640025</v>
      </c>
      <c r="Y9">
        <v>0</v>
      </c>
      <c r="Z9">
        <v>1.6646651999999997</v>
      </c>
      <c r="AA9">
        <v>3.5685374400000001</v>
      </c>
      <c r="AB9">
        <v>3.3181035999999993</v>
      </c>
      <c r="AC9">
        <v>2.4581713599999997</v>
      </c>
      <c r="AD9">
        <v>6.945553799999999</v>
      </c>
      <c r="AE9">
        <v>12.057633999999997</v>
      </c>
      <c r="AF9">
        <v>0</v>
      </c>
      <c r="AG9">
        <v>0</v>
      </c>
      <c r="AH9">
        <v>17.8238658</v>
      </c>
      <c r="AI9">
        <v>0</v>
      </c>
      <c r="AJ9">
        <v>0</v>
      </c>
      <c r="AK9">
        <v>13.085379999999999</v>
      </c>
      <c r="AL9">
        <v>20.361900000000006</v>
      </c>
      <c r="AM9">
        <v>2.3697777777777778</v>
      </c>
      <c r="AN9">
        <v>0</v>
      </c>
      <c r="AO9">
        <v>2.0610575999999998</v>
      </c>
      <c r="AP9">
        <v>2.0823935999999996</v>
      </c>
      <c r="AQ9">
        <v>0</v>
      </c>
      <c r="AR9">
        <v>12.899135999999997</v>
      </c>
      <c r="AS9">
        <v>8.1019352820000012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27.757752201844781</v>
      </c>
      <c r="BB9">
        <f t="shared" si="0"/>
        <v>813.38433235581942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165.0249134765705</v>
      </c>
      <c r="L10">
        <v>63.618344658549333</v>
      </c>
      <c r="M10">
        <v>0</v>
      </c>
      <c r="N10">
        <v>30.00180572579233</v>
      </c>
      <c r="O10">
        <v>50.374248149774211</v>
      </c>
      <c r="P10">
        <v>58.55062155300709</v>
      </c>
      <c r="Q10">
        <v>2.6787855044074433</v>
      </c>
      <c r="R10">
        <v>10.762949780487805</v>
      </c>
      <c r="S10">
        <v>6.7009344827586208</v>
      </c>
      <c r="T10">
        <v>0</v>
      </c>
      <c r="U10">
        <v>292.42034662561497</v>
      </c>
      <c r="V10">
        <v>2.9593978154392189</v>
      </c>
      <c r="W10">
        <v>11.785862566844918</v>
      </c>
      <c r="X10">
        <v>37.465762758640025</v>
      </c>
      <c r="Y10">
        <v>0</v>
      </c>
      <c r="Z10">
        <v>1.6646651999999997</v>
      </c>
      <c r="AA10">
        <v>3.5685374400000001</v>
      </c>
      <c r="AB10">
        <v>3.3181035999999993</v>
      </c>
      <c r="AC10">
        <v>2.4581713599999997</v>
      </c>
      <c r="AD10">
        <v>6.945553799999999</v>
      </c>
      <c r="AE10">
        <v>12.057633999999997</v>
      </c>
      <c r="AF10">
        <v>0</v>
      </c>
      <c r="AG10">
        <v>0</v>
      </c>
      <c r="AH10">
        <v>17.8238658</v>
      </c>
      <c r="AI10">
        <v>0</v>
      </c>
      <c r="AJ10">
        <v>0</v>
      </c>
      <c r="AK10">
        <v>13.085379999999999</v>
      </c>
      <c r="AL10">
        <v>20.361900000000006</v>
      </c>
      <c r="AM10">
        <v>2.3697777777777778</v>
      </c>
      <c r="AN10">
        <v>0</v>
      </c>
      <c r="AO10">
        <v>2.0610575999999998</v>
      </c>
      <c r="AP10">
        <v>2.0823935999999996</v>
      </c>
      <c r="AQ10">
        <v>0</v>
      </c>
      <c r="AR10">
        <v>12.899135999999997</v>
      </c>
      <c r="AS10">
        <v>8.1019352820000012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27.757752201844781</v>
      </c>
      <c r="BB10">
        <f t="shared" si="0"/>
        <v>813.38433235581942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165.0249134765705</v>
      </c>
      <c r="L11">
        <v>63.618344658549333</v>
      </c>
      <c r="M11">
        <v>0</v>
      </c>
      <c r="N11">
        <v>30.00180572579233</v>
      </c>
      <c r="O11">
        <v>50.374248149774211</v>
      </c>
      <c r="P11">
        <v>58.55062155300709</v>
      </c>
      <c r="Q11">
        <v>2.6787855044074433</v>
      </c>
      <c r="R11">
        <v>10.762949780487805</v>
      </c>
      <c r="S11">
        <v>6.7009344827586208</v>
      </c>
      <c r="T11">
        <v>0</v>
      </c>
      <c r="U11">
        <v>292.42034662561497</v>
      </c>
      <c r="V11">
        <v>2.9593978154392189</v>
      </c>
      <c r="W11">
        <v>11.785862566844918</v>
      </c>
      <c r="X11">
        <v>37.465762758640025</v>
      </c>
      <c r="Y11">
        <v>0</v>
      </c>
      <c r="Z11">
        <v>1.6646651999999997</v>
      </c>
      <c r="AA11">
        <v>3.5685374400000001</v>
      </c>
      <c r="AB11">
        <v>3.3181035999999993</v>
      </c>
      <c r="AC11">
        <v>2.4581713599999997</v>
      </c>
      <c r="AD11">
        <v>4.6303691999999996</v>
      </c>
      <c r="AE11">
        <v>11.568811</v>
      </c>
      <c r="AF11">
        <v>0</v>
      </c>
      <c r="AG11">
        <v>0</v>
      </c>
      <c r="AH11">
        <v>11.8825772</v>
      </c>
      <c r="AI11">
        <v>0</v>
      </c>
      <c r="AJ11">
        <v>0</v>
      </c>
      <c r="AK11">
        <v>13.085379999999999</v>
      </c>
      <c r="AL11">
        <v>20.361900000000006</v>
      </c>
      <c r="AM11">
        <v>2.3697777777777778</v>
      </c>
      <c r="AN11">
        <v>0</v>
      </c>
      <c r="AO11">
        <v>2.0610575999999998</v>
      </c>
      <c r="AP11">
        <v>0.78089760000000008</v>
      </c>
      <c r="AQ11">
        <v>0</v>
      </c>
      <c r="AR11">
        <v>12.899135999999997</v>
      </c>
      <c r="AS11">
        <v>8.1019352820000012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27.426207779844788</v>
      </c>
      <c r="BB11">
        <f t="shared" si="0"/>
        <v>803.66908457781938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165.0249134765705</v>
      </c>
      <c r="L12">
        <v>63.618344658549333</v>
      </c>
      <c r="M12">
        <v>0</v>
      </c>
      <c r="N12">
        <v>30.00180572579233</v>
      </c>
      <c r="O12">
        <v>50.374248149774211</v>
      </c>
      <c r="P12">
        <v>58.55062155300709</v>
      </c>
      <c r="Q12">
        <v>2.6787855044074433</v>
      </c>
      <c r="R12">
        <v>10.762949780487805</v>
      </c>
      <c r="S12">
        <v>6.7009344827586208</v>
      </c>
      <c r="T12">
        <v>0</v>
      </c>
      <c r="U12">
        <v>292.42034662561497</v>
      </c>
      <c r="V12">
        <v>2.9593978154392189</v>
      </c>
      <c r="W12">
        <v>11.785862566844918</v>
      </c>
      <c r="X12">
        <v>37.465762758640025</v>
      </c>
      <c r="Y12">
        <v>0</v>
      </c>
      <c r="Z12">
        <v>1.6646651999999997</v>
      </c>
      <c r="AA12">
        <v>3.5685374400000001</v>
      </c>
      <c r="AB12">
        <v>3.3181035999999993</v>
      </c>
      <c r="AC12">
        <v>2.4581713599999997</v>
      </c>
      <c r="AD12">
        <v>4.6303691999999996</v>
      </c>
      <c r="AE12">
        <v>11.568811</v>
      </c>
      <c r="AF12">
        <v>0</v>
      </c>
      <c r="AG12">
        <v>0</v>
      </c>
      <c r="AH12">
        <v>11.8825772</v>
      </c>
      <c r="AI12">
        <v>0</v>
      </c>
      <c r="AJ12">
        <v>0</v>
      </c>
      <c r="AK12">
        <v>13.085379999999999</v>
      </c>
      <c r="AL12">
        <v>20.361900000000006</v>
      </c>
      <c r="AM12">
        <v>2.3697777777777778</v>
      </c>
      <c r="AN12">
        <v>0</v>
      </c>
      <c r="AO12">
        <v>2.0610575999999998</v>
      </c>
      <c r="AP12">
        <v>0.78089760000000008</v>
      </c>
      <c r="AQ12">
        <v>0</v>
      </c>
      <c r="AR12">
        <v>12.899135999999997</v>
      </c>
      <c r="AS12">
        <v>8.1019352820000012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27.426207779844788</v>
      </c>
      <c r="BB12">
        <f t="shared" si="0"/>
        <v>803.66908457781938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165.0249134765705</v>
      </c>
      <c r="L13">
        <v>63.618344658549333</v>
      </c>
      <c r="M13">
        <v>0</v>
      </c>
      <c r="N13">
        <v>30.00180572579233</v>
      </c>
      <c r="O13">
        <v>50.374248149774211</v>
      </c>
      <c r="P13">
        <v>58.55062155300709</v>
      </c>
      <c r="Q13">
        <v>2.6787855044074433</v>
      </c>
      <c r="R13">
        <v>10.762949780487805</v>
      </c>
      <c r="S13">
        <v>6.7009344827586208</v>
      </c>
      <c r="T13">
        <v>0</v>
      </c>
      <c r="U13">
        <v>292.42034662561497</v>
      </c>
      <c r="V13">
        <v>2.9593978154392189</v>
      </c>
      <c r="W13">
        <v>11.785862566844918</v>
      </c>
      <c r="X13">
        <v>37.465762758640025</v>
      </c>
      <c r="Y13">
        <v>0</v>
      </c>
      <c r="Z13">
        <v>1.6646651999999997</v>
      </c>
      <c r="AA13">
        <v>3.5685374400000001</v>
      </c>
      <c r="AB13">
        <v>3.3181035999999993</v>
      </c>
      <c r="AC13">
        <v>2.4581713599999997</v>
      </c>
      <c r="AD13">
        <v>4.6303691999999996</v>
      </c>
      <c r="AE13">
        <v>11.568811</v>
      </c>
      <c r="AF13">
        <v>0</v>
      </c>
      <c r="AG13">
        <v>0</v>
      </c>
      <c r="AH13">
        <v>11.8825772</v>
      </c>
      <c r="AI13">
        <v>0</v>
      </c>
      <c r="AJ13">
        <v>0</v>
      </c>
      <c r="AK13">
        <v>13.085379999999999</v>
      </c>
      <c r="AL13">
        <v>11.804000000000002</v>
      </c>
      <c r="AM13">
        <v>2.3697777777777778</v>
      </c>
      <c r="AN13">
        <v>0</v>
      </c>
      <c r="AO13">
        <v>2.0610575999999998</v>
      </c>
      <c r="AP13">
        <v>0.78089760000000008</v>
      </c>
      <c r="AQ13">
        <v>0</v>
      </c>
      <c r="AR13">
        <v>12.899135999999997</v>
      </c>
      <c r="AS13">
        <v>8.1019352820000012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27.143797079844788</v>
      </c>
      <c r="BB13">
        <f t="shared" si="0"/>
        <v>795.39359527781937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165.0249134765705</v>
      </c>
      <c r="L14">
        <v>63.618344658549333</v>
      </c>
      <c r="M14">
        <v>0</v>
      </c>
      <c r="N14">
        <v>30.00180572579233</v>
      </c>
      <c r="O14">
        <v>50.374248149774211</v>
      </c>
      <c r="P14">
        <v>58.55062155300709</v>
      </c>
      <c r="Q14">
        <v>2.6787855044074433</v>
      </c>
      <c r="R14">
        <v>10.762949780487805</v>
      </c>
      <c r="S14">
        <v>6.7009344827586208</v>
      </c>
      <c r="T14">
        <v>0</v>
      </c>
      <c r="U14">
        <v>292.42034662561497</v>
      </c>
      <c r="V14">
        <v>2.9593978154392189</v>
      </c>
      <c r="W14">
        <v>11.785862566844918</v>
      </c>
      <c r="X14">
        <v>37.465762758640025</v>
      </c>
      <c r="Y14">
        <v>0</v>
      </c>
      <c r="Z14">
        <v>1.6646651999999997</v>
      </c>
      <c r="AA14">
        <v>3.5685374400000001</v>
      </c>
      <c r="AB14">
        <v>3.3181035999999993</v>
      </c>
      <c r="AC14">
        <v>2.4581713599999997</v>
      </c>
      <c r="AD14">
        <v>4.6303691999999996</v>
      </c>
      <c r="AE14">
        <v>11.568811</v>
      </c>
      <c r="AF14">
        <v>0</v>
      </c>
      <c r="AG14">
        <v>0</v>
      </c>
      <c r="AH14">
        <v>11.8825772</v>
      </c>
      <c r="AI14">
        <v>0</v>
      </c>
      <c r="AJ14">
        <v>0</v>
      </c>
      <c r="AK14">
        <v>13.085379999999999</v>
      </c>
      <c r="AL14">
        <v>11.804000000000002</v>
      </c>
      <c r="AM14">
        <v>2.3697777777777778</v>
      </c>
      <c r="AN14">
        <v>0</v>
      </c>
      <c r="AO14">
        <v>2.0610575999999998</v>
      </c>
      <c r="AP14">
        <v>0.78089760000000008</v>
      </c>
      <c r="AQ14">
        <v>0</v>
      </c>
      <c r="AR14">
        <v>12.899135999999997</v>
      </c>
      <c r="AS14">
        <v>8.1019352820000012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27.143797079844788</v>
      </c>
      <c r="BB14">
        <f t="shared" si="0"/>
        <v>795.39359527781937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165.0249134765705</v>
      </c>
      <c r="L15">
        <v>63.618344658549333</v>
      </c>
      <c r="M15">
        <v>0</v>
      </c>
      <c r="N15">
        <v>30.00180572579233</v>
      </c>
      <c r="O15">
        <v>50.374248149774211</v>
      </c>
      <c r="P15">
        <v>58.722643979057601</v>
      </c>
      <c r="Q15">
        <v>2.6787855044074433</v>
      </c>
      <c r="R15">
        <v>10.762949780487805</v>
      </c>
      <c r="S15">
        <v>6.7009344827586208</v>
      </c>
      <c r="T15">
        <v>0</v>
      </c>
      <c r="U15">
        <v>292.42034662561497</v>
      </c>
      <c r="V15">
        <v>2.9593978154392189</v>
      </c>
      <c r="W15">
        <v>11.785862566844918</v>
      </c>
      <c r="X15">
        <v>37.465762758640025</v>
      </c>
      <c r="Y15">
        <v>0</v>
      </c>
      <c r="Z15">
        <v>1.6646651999999997</v>
      </c>
      <c r="AA15">
        <v>3.5685374400000001</v>
      </c>
      <c r="AB15">
        <v>3.3181035999999993</v>
      </c>
      <c r="AC15">
        <v>2.4581713599999997</v>
      </c>
      <c r="AD15">
        <v>4.6303691999999996</v>
      </c>
      <c r="AE15">
        <v>12.556885223999998</v>
      </c>
      <c r="AF15">
        <v>0</v>
      </c>
      <c r="AG15">
        <v>0</v>
      </c>
      <c r="AH15">
        <v>11.8825772</v>
      </c>
      <c r="AI15">
        <v>0</v>
      </c>
      <c r="AJ15">
        <v>0</v>
      </c>
      <c r="AK15">
        <v>13.085379999999999</v>
      </c>
      <c r="AL15">
        <v>11.804000000000002</v>
      </c>
      <c r="AM15">
        <v>2.3697777777777778</v>
      </c>
      <c r="AN15">
        <v>0</v>
      </c>
      <c r="AO15">
        <v>2.0610575999999998</v>
      </c>
      <c r="AP15">
        <v>0.78089760000000008</v>
      </c>
      <c r="AQ15">
        <v>0</v>
      </c>
      <c r="AR15">
        <v>13.600175999999998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27.205214627904468</v>
      </c>
      <c r="BB15">
        <f t="shared" si="0"/>
        <v>797.19331437981032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165.0249134765705</v>
      </c>
      <c r="L16">
        <v>63.618344658549333</v>
      </c>
      <c r="M16">
        <v>0</v>
      </c>
      <c r="N16">
        <v>30.00180572579233</v>
      </c>
      <c r="O16">
        <v>50.374248149774211</v>
      </c>
      <c r="P16">
        <v>58.722643979057601</v>
      </c>
      <c r="Q16">
        <v>2.6787855044074433</v>
      </c>
      <c r="R16">
        <v>10.762949780487805</v>
      </c>
      <c r="S16">
        <v>6.7009344827586208</v>
      </c>
      <c r="T16">
        <v>0</v>
      </c>
      <c r="U16">
        <v>292.42034662561497</v>
      </c>
      <c r="V16">
        <v>2.9593978154392189</v>
      </c>
      <c r="W16">
        <v>11.785862566844918</v>
      </c>
      <c r="X16">
        <v>37.465762758640025</v>
      </c>
      <c r="Y16">
        <v>0</v>
      </c>
      <c r="Z16">
        <v>1.6646651999999997</v>
      </c>
      <c r="AA16">
        <v>3.5685374400000001</v>
      </c>
      <c r="AB16">
        <v>3.3181035999999993</v>
      </c>
      <c r="AC16">
        <v>2.4581713599999997</v>
      </c>
      <c r="AD16">
        <v>4.6303691999999996</v>
      </c>
      <c r="AE16">
        <v>12.556885223999998</v>
      </c>
      <c r="AF16">
        <v>0</v>
      </c>
      <c r="AG16">
        <v>0</v>
      </c>
      <c r="AH16">
        <v>11.8825772</v>
      </c>
      <c r="AI16">
        <v>0</v>
      </c>
      <c r="AJ16">
        <v>0</v>
      </c>
      <c r="AK16">
        <v>13.085379999999999</v>
      </c>
      <c r="AL16">
        <v>11.804000000000002</v>
      </c>
      <c r="AM16">
        <v>2.3697777777777778</v>
      </c>
      <c r="AN16">
        <v>0</v>
      </c>
      <c r="AO16">
        <v>2.0610575999999998</v>
      </c>
      <c r="AP16">
        <v>0.78089760000000008</v>
      </c>
      <c r="AQ16">
        <v>0</v>
      </c>
      <c r="AR16">
        <v>13.600175999999998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27.205214627904468</v>
      </c>
      <c r="BB16">
        <f t="shared" si="0"/>
        <v>797.19331437981032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165.0249134765705</v>
      </c>
      <c r="L17">
        <v>63.618344658549333</v>
      </c>
      <c r="M17">
        <v>0</v>
      </c>
      <c r="N17">
        <v>30.00180572579233</v>
      </c>
      <c r="O17">
        <v>50.374248149774211</v>
      </c>
      <c r="P17">
        <v>58.722643979057601</v>
      </c>
      <c r="Q17">
        <v>2.6787855044074433</v>
      </c>
      <c r="R17">
        <v>10.762949780487805</v>
      </c>
      <c r="S17">
        <v>6.7009344827586208</v>
      </c>
      <c r="T17">
        <v>0</v>
      </c>
      <c r="U17">
        <v>292.42034662561497</v>
      </c>
      <c r="V17">
        <v>2.9593978154392189</v>
      </c>
      <c r="W17">
        <v>11.785862566844918</v>
      </c>
      <c r="X17">
        <v>37.465762758640025</v>
      </c>
      <c r="Y17">
        <v>0</v>
      </c>
      <c r="Z17">
        <v>1.6646651999999997</v>
      </c>
      <c r="AA17">
        <v>3.5685374400000001</v>
      </c>
      <c r="AB17">
        <v>3.3181035999999993</v>
      </c>
      <c r="AC17">
        <v>2.4581713599999997</v>
      </c>
      <c r="AD17">
        <v>4.6303691999999996</v>
      </c>
      <c r="AE17">
        <v>12.556885223999998</v>
      </c>
      <c r="AF17">
        <v>0</v>
      </c>
      <c r="AG17">
        <v>0</v>
      </c>
      <c r="AH17">
        <v>11.8825772</v>
      </c>
      <c r="AI17">
        <v>0</v>
      </c>
      <c r="AJ17">
        <v>0</v>
      </c>
      <c r="AK17">
        <v>13.085379999999999</v>
      </c>
      <c r="AL17">
        <v>11.804000000000002</v>
      </c>
      <c r="AM17">
        <v>2.3697777777777778</v>
      </c>
      <c r="AN17">
        <v>0</v>
      </c>
      <c r="AO17">
        <v>2.0610575999999998</v>
      </c>
      <c r="AP17">
        <v>0.78089760000000008</v>
      </c>
      <c r="AQ17">
        <v>0</v>
      </c>
      <c r="AR17">
        <v>13.600175999999998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27.205214627904468</v>
      </c>
      <c r="BB17">
        <f t="shared" si="0"/>
        <v>797.19331437981032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165.0249134765705</v>
      </c>
      <c r="L18">
        <v>63.618344658549333</v>
      </c>
      <c r="M18">
        <v>0</v>
      </c>
      <c r="N18">
        <v>30.00180572579233</v>
      </c>
      <c r="O18">
        <v>50.374248149774211</v>
      </c>
      <c r="P18">
        <v>58.722643979057601</v>
      </c>
      <c r="Q18">
        <v>2.6787855044074433</v>
      </c>
      <c r="R18">
        <v>10.762949780487805</v>
      </c>
      <c r="S18">
        <v>6.7009344827586208</v>
      </c>
      <c r="T18">
        <v>0</v>
      </c>
      <c r="U18">
        <v>292.42034662561497</v>
      </c>
      <c r="V18">
        <v>2.9593978154392189</v>
      </c>
      <c r="W18">
        <v>11.785862566844918</v>
      </c>
      <c r="X18">
        <v>37.465762758640025</v>
      </c>
      <c r="Y18">
        <v>0</v>
      </c>
      <c r="Z18">
        <v>1.6646651999999997</v>
      </c>
      <c r="AA18">
        <v>3.5685374400000001</v>
      </c>
      <c r="AB18">
        <v>3.3181035999999993</v>
      </c>
      <c r="AC18">
        <v>2.4581713599999997</v>
      </c>
      <c r="AD18">
        <v>4.6303691999999996</v>
      </c>
      <c r="AE18">
        <v>12.556885223999998</v>
      </c>
      <c r="AF18">
        <v>0</v>
      </c>
      <c r="AG18">
        <v>0</v>
      </c>
      <c r="AH18">
        <v>11.8825772</v>
      </c>
      <c r="AI18">
        <v>0</v>
      </c>
      <c r="AJ18">
        <v>0</v>
      </c>
      <c r="AK18">
        <v>13.085379999999999</v>
      </c>
      <c r="AL18">
        <v>11.804000000000002</v>
      </c>
      <c r="AM18">
        <v>2.3697777777777778</v>
      </c>
      <c r="AN18">
        <v>0</v>
      </c>
      <c r="AO18">
        <v>2.0610575999999998</v>
      </c>
      <c r="AP18">
        <v>0.78089760000000008</v>
      </c>
      <c r="AQ18">
        <v>0</v>
      </c>
      <c r="AR18">
        <v>13.600175999999998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27.205214627904468</v>
      </c>
      <c r="BB18">
        <f t="shared" si="0"/>
        <v>797.19331437981032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165.0249134765705</v>
      </c>
      <c r="L19">
        <v>63.618344658549333</v>
      </c>
      <c r="M19">
        <v>0</v>
      </c>
      <c r="N19">
        <v>30.00180572579233</v>
      </c>
      <c r="O19">
        <v>50.374248149774211</v>
      </c>
      <c r="P19">
        <v>58.722643979057601</v>
      </c>
      <c r="Q19">
        <v>2.6787855044074433</v>
      </c>
      <c r="R19">
        <v>10.762949780487805</v>
      </c>
      <c r="S19">
        <v>6.7009344827586208</v>
      </c>
      <c r="T19">
        <v>0</v>
      </c>
      <c r="U19">
        <v>292.42034662561497</v>
      </c>
      <c r="V19">
        <v>2.9593978154392189</v>
      </c>
      <c r="W19">
        <v>11.785862566844918</v>
      </c>
      <c r="X19">
        <v>37.465762758640025</v>
      </c>
      <c r="Y19">
        <v>0</v>
      </c>
      <c r="Z19">
        <v>1.6646651999999997</v>
      </c>
      <c r="AA19">
        <v>3.5685374400000001</v>
      </c>
      <c r="AB19">
        <v>3.3181035999999993</v>
      </c>
      <c r="AC19">
        <v>2.4581713599999997</v>
      </c>
      <c r="AD19">
        <v>4.6303691999999996</v>
      </c>
      <c r="AE19">
        <v>12.556885223999998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13.085379999999999</v>
      </c>
      <c r="AL19">
        <v>11.804000000000002</v>
      </c>
      <c r="AM19">
        <v>2.3697777777777778</v>
      </c>
      <c r="AN19">
        <v>0</v>
      </c>
      <c r="AO19">
        <v>2.0610575999999998</v>
      </c>
      <c r="AP19">
        <v>0.78089760000000008</v>
      </c>
      <c r="AQ19">
        <v>0</v>
      </c>
      <c r="AR19">
        <v>12.899135999999997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27.378142907904476</v>
      </c>
      <c r="BB19">
        <f t="shared" si="0"/>
        <v>802.26063469981023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165.0249134765705</v>
      </c>
      <c r="L20">
        <v>63.618344658549333</v>
      </c>
      <c r="M20">
        <v>0</v>
      </c>
      <c r="N20">
        <v>30.00180572579233</v>
      </c>
      <c r="O20">
        <v>50.374248149774211</v>
      </c>
      <c r="P20">
        <v>58.722643979057601</v>
      </c>
      <c r="Q20">
        <v>2.6787855044074433</v>
      </c>
      <c r="R20">
        <v>10.762949780487805</v>
      </c>
      <c r="S20">
        <v>6.7009344827586208</v>
      </c>
      <c r="T20">
        <v>0</v>
      </c>
      <c r="U20">
        <v>292.42034662561497</v>
      </c>
      <c r="V20">
        <v>2.9593978154392189</v>
      </c>
      <c r="W20">
        <v>11.785862566844918</v>
      </c>
      <c r="X20">
        <v>37.465762758640025</v>
      </c>
      <c r="Y20">
        <v>0</v>
      </c>
      <c r="Z20">
        <v>1.6646651999999997</v>
      </c>
      <c r="AA20">
        <v>0</v>
      </c>
      <c r="AB20">
        <v>3.3181035999999993</v>
      </c>
      <c r="AC20">
        <v>4.9163427199999994</v>
      </c>
      <c r="AD20">
        <v>4.6303691999999996</v>
      </c>
      <c r="AE20">
        <v>12.556885223999998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13.085379999999999</v>
      </c>
      <c r="AL20">
        <v>11.804000000000002</v>
      </c>
      <c r="AM20">
        <v>2.3697777777777778</v>
      </c>
      <c r="AN20">
        <v>0</v>
      </c>
      <c r="AO20">
        <v>2.0610575999999998</v>
      </c>
      <c r="AP20">
        <v>0.78089760000000008</v>
      </c>
      <c r="AQ20">
        <v>0</v>
      </c>
      <c r="AR20">
        <v>12.899135999999997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27.341500613904472</v>
      </c>
      <c r="BB20">
        <f t="shared" si="0"/>
        <v>801.18691091381015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165.0249134765705</v>
      </c>
      <c r="L21">
        <v>63.618344658549333</v>
      </c>
      <c r="M21">
        <v>0</v>
      </c>
      <c r="N21">
        <v>30.00180572579233</v>
      </c>
      <c r="O21">
        <v>50.374248149774211</v>
      </c>
      <c r="P21">
        <v>58.722643979057601</v>
      </c>
      <c r="Q21">
        <v>2.6787855044074433</v>
      </c>
      <c r="R21">
        <v>10.762949780487805</v>
      </c>
      <c r="S21">
        <v>6.7009344827586208</v>
      </c>
      <c r="T21">
        <v>0</v>
      </c>
      <c r="U21">
        <v>292.42034662561497</v>
      </c>
      <c r="V21">
        <v>2.9593978154392189</v>
      </c>
      <c r="W21">
        <v>11.785862566844918</v>
      </c>
      <c r="X21">
        <v>37.465762758640025</v>
      </c>
      <c r="Y21">
        <v>0</v>
      </c>
      <c r="Z21">
        <v>1.6646651999999997</v>
      </c>
      <c r="AA21">
        <v>0</v>
      </c>
      <c r="AB21">
        <v>6.6700654000000004</v>
      </c>
      <c r="AC21">
        <v>4.9163427199999994</v>
      </c>
      <c r="AD21">
        <v>4.6303691999999996</v>
      </c>
      <c r="AE21">
        <v>12.556885223999998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13.085379999999999</v>
      </c>
      <c r="AL21">
        <v>11.804000000000002</v>
      </c>
      <c r="AM21">
        <v>0.60937142857142845</v>
      </c>
      <c r="AN21">
        <v>0</v>
      </c>
      <c r="AO21">
        <v>2.0610575999999998</v>
      </c>
      <c r="AP21">
        <v>0.78089760000000008</v>
      </c>
      <c r="AQ21">
        <v>0</v>
      </c>
      <c r="AR21">
        <v>12.899135999999997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27.394021867587014</v>
      </c>
      <c r="BB21">
        <f t="shared" si="0"/>
        <v>802.7259451109212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165.0249134765705</v>
      </c>
      <c r="L22">
        <v>63.618344658549333</v>
      </c>
      <c r="M22">
        <v>0</v>
      </c>
      <c r="N22">
        <v>30.00180572579233</v>
      </c>
      <c r="O22">
        <v>50.374248149774211</v>
      </c>
      <c r="P22">
        <v>58.722643979057601</v>
      </c>
      <c r="Q22">
        <v>2.6787855044074433</v>
      </c>
      <c r="R22">
        <v>10.762949780487805</v>
      </c>
      <c r="S22">
        <v>6.7009344827586208</v>
      </c>
      <c r="T22">
        <v>0</v>
      </c>
      <c r="U22">
        <v>292.42034662561497</v>
      </c>
      <c r="V22">
        <v>2.9593978154392189</v>
      </c>
      <c r="W22">
        <v>11.785862566844918</v>
      </c>
      <c r="X22">
        <v>37.465762758640025</v>
      </c>
      <c r="Y22">
        <v>0</v>
      </c>
      <c r="Z22">
        <v>1.6646651999999997</v>
      </c>
      <c r="AA22">
        <v>0</v>
      </c>
      <c r="AB22">
        <v>6.6700654000000004</v>
      </c>
      <c r="AC22">
        <v>4.9163427199999994</v>
      </c>
      <c r="AD22">
        <v>4.6303691999999996</v>
      </c>
      <c r="AE22">
        <v>12.556885223999998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11.804000000000002</v>
      </c>
      <c r="AM22">
        <v>0</v>
      </c>
      <c r="AN22">
        <v>0</v>
      </c>
      <c r="AO22">
        <v>2.0610575999999998</v>
      </c>
      <c r="AP22">
        <v>0.78089760000000008</v>
      </c>
      <c r="AQ22">
        <v>0</v>
      </c>
      <c r="AR22">
        <v>12.899135999999997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27.373912661237803</v>
      </c>
      <c r="BB22">
        <f t="shared" si="0"/>
        <v>802.13668288869906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165.0249134765705</v>
      </c>
      <c r="L23">
        <v>63.618344658549333</v>
      </c>
      <c r="M23">
        <v>0</v>
      </c>
      <c r="N23">
        <v>30.00180572579233</v>
      </c>
      <c r="O23">
        <v>50.374248149774211</v>
      </c>
      <c r="P23">
        <v>58.722643979057601</v>
      </c>
      <c r="Q23">
        <v>2.6787855044074433</v>
      </c>
      <c r="R23">
        <v>10.762949780487805</v>
      </c>
      <c r="S23">
        <v>6.7009344827586208</v>
      </c>
      <c r="T23">
        <v>0</v>
      </c>
      <c r="U23">
        <v>292.42034662561497</v>
      </c>
      <c r="V23">
        <v>2.9593978154392189</v>
      </c>
      <c r="W23">
        <v>11.785862566844918</v>
      </c>
      <c r="X23">
        <v>37.465762758640025</v>
      </c>
      <c r="Y23">
        <v>0</v>
      </c>
      <c r="Z23">
        <v>1.6646651999999997</v>
      </c>
      <c r="AA23">
        <v>0</v>
      </c>
      <c r="AB23">
        <v>6.6700654000000004</v>
      </c>
      <c r="AC23">
        <v>4.9163427199999994</v>
      </c>
      <c r="AD23">
        <v>4.6303691999999996</v>
      </c>
      <c r="AE23">
        <v>12.556885223999998</v>
      </c>
      <c r="AF23">
        <v>0</v>
      </c>
      <c r="AG23">
        <v>0</v>
      </c>
      <c r="AH23">
        <v>17.8238658</v>
      </c>
      <c r="AI23">
        <v>0</v>
      </c>
      <c r="AJ23">
        <v>0</v>
      </c>
      <c r="AK23">
        <v>13.085379999999999</v>
      </c>
      <c r="AL23">
        <v>11.804000000000002</v>
      </c>
      <c r="AM23">
        <v>0</v>
      </c>
      <c r="AN23">
        <v>0</v>
      </c>
      <c r="AO23">
        <v>2.0610575999999998</v>
      </c>
      <c r="AP23">
        <v>0.78089760000000008</v>
      </c>
      <c r="AQ23">
        <v>0</v>
      </c>
      <c r="AR23">
        <v>13.600175999999998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27.397046981237807</v>
      </c>
      <c r="BB23">
        <f t="shared" si="0"/>
        <v>802.81458856869904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165.0249134765705</v>
      </c>
      <c r="L24">
        <v>63.618344658549333</v>
      </c>
      <c r="M24">
        <v>0</v>
      </c>
      <c r="N24">
        <v>30.00180572579233</v>
      </c>
      <c r="O24">
        <v>50.374248149774211</v>
      </c>
      <c r="P24">
        <v>58.722643979057601</v>
      </c>
      <c r="Q24">
        <v>2.6787855044074433</v>
      </c>
      <c r="R24">
        <v>10.762949780487805</v>
      </c>
      <c r="S24">
        <v>6.7009344827586208</v>
      </c>
      <c r="T24">
        <v>0</v>
      </c>
      <c r="U24">
        <v>292.42034662561497</v>
      </c>
      <c r="V24">
        <v>2.9593978154392189</v>
      </c>
      <c r="W24">
        <v>11.785862566844918</v>
      </c>
      <c r="X24">
        <v>37.465762758640025</v>
      </c>
      <c r="Y24">
        <v>0</v>
      </c>
      <c r="Z24">
        <v>1.6646651999999997</v>
      </c>
      <c r="AA24">
        <v>0</v>
      </c>
      <c r="AB24">
        <v>6.6700654000000004</v>
      </c>
      <c r="AC24">
        <v>4.9163427199999994</v>
      </c>
      <c r="AD24">
        <v>4.6303691999999996</v>
      </c>
      <c r="AE24">
        <v>12.556885223999998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13.085379999999999</v>
      </c>
      <c r="AL24">
        <v>11.804000000000002</v>
      </c>
      <c r="AM24">
        <v>0</v>
      </c>
      <c r="AN24">
        <v>0</v>
      </c>
      <c r="AO24">
        <v>2.0610575999999998</v>
      </c>
      <c r="AP24">
        <v>2.0823935999999996</v>
      </c>
      <c r="AQ24">
        <v>0</v>
      </c>
      <c r="AR24">
        <v>13.600175999999998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27.439996349237802</v>
      </c>
      <c r="BB24">
        <f t="shared" si="0"/>
        <v>804.07313520069908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165.0249134765705</v>
      </c>
      <c r="L25">
        <v>63.618344658549333</v>
      </c>
      <c r="M25">
        <v>0</v>
      </c>
      <c r="N25">
        <v>30.00180572579233</v>
      </c>
      <c r="O25">
        <v>50.374248149774211</v>
      </c>
      <c r="P25">
        <v>58.722643979057601</v>
      </c>
      <c r="Q25">
        <v>2.6787855044074433</v>
      </c>
      <c r="R25">
        <v>10.762949780487805</v>
      </c>
      <c r="S25">
        <v>6.7009344827586208</v>
      </c>
      <c r="T25">
        <v>0</v>
      </c>
      <c r="U25">
        <v>292.42034662561497</v>
      </c>
      <c r="V25">
        <v>2.9593978154392189</v>
      </c>
      <c r="W25">
        <v>11.785862566844918</v>
      </c>
      <c r="X25">
        <v>37.465762758640025</v>
      </c>
      <c r="Y25">
        <v>0</v>
      </c>
      <c r="Z25">
        <v>3.3293303999999999</v>
      </c>
      <c r="AA25">
        <v>0</v>
      </c>
      <c r="AB25">
        <v>6.6700654000000004</v>
      </c>
      <c r="AC25">
        <v>4.9163427199999994</v>
      </c>
      <c r="AD25">
        <v>4.6303691999999996</v>
      </c>
      <c r="AE25">
        <v>12.556885223999998</v>
      </c>
      <c r="AF25">
        <v>0</v>
      </c>
      <c r="AG25">
        <v>0</v>
      </c>
      <c r="AH25">
        <v>14.43228</v>
      </c>
      <c r="AI25">
        <v>0</v>
      </c>
      <c r="AJ25">
        <v>0</v>
      </c>
      <c r="AK25">
        <v>13.085379999999999</v>
      </c>
      <c r="AL25">
        <v>11.804000000000002</v>
      </c>
      <c r="AM25">
        <v>0</v>
      </c>
      <c r="AN25">
        <v>0</v>
      </c>
      <c r="AO25">
        <v>2.0610575999999998</v>
      </c>
      <c r="AP25">
        <v>2.0823935999999996</v>
      </c>
      <c r="AQ25">
        <v>0</v>
      </c>
      <c r="AR25">
        <v>13.600175999999998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27.383008147237803</v>
      </c>
      <c r="BB25">
        <f t="shared" si="0"/>
        <v>802.40320280269918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165.0249134765705</v>
      </c>
      <c r="L26">
        <v>63.618344658549333</v>
      </c>
      <c r="M26">
        <v>0</v>
      </c>
      <c r="N26">
        <v>30.00180572579233</v>
      </c>
      <c r="O26">
        <v>50.374248149774211</v>
      </c>
      <c r="P26">
        <v>58.722643979057601</v>
      </c>
      <c r="Q26">
        <v>2.6787855044074433</v>
      </c>
      <c r="R26">
        <v>10.762949780487805</v>
      </c>
      <c r="S26">
        <v>6.7009344827586208</v>
      </c>
      <c r="T26">
        <v>0</v>
      </c>
      <c r="U26">
        <v>292.42034662561497</v>
      </c>
      <c r="V26">
        <v>2.9593978154392189</v>
      </c>
      <c r="W26">
        <v>11.785862566844918</v>
      </c>
      <c r="X26">
        <v>37.465762758640025</v>
      </c>
      <c r="Y26">
        <v>0</v>
      </c>
      <c r="Z26">
        <v>3.3293303999999999</v>
      </c>
      <c r="AA26">
        <v>0</v>
      </c>
      <c r="AB26">
        <v>6.6700654000000004</v>
      </c>
      <c r="AC26">
        <v>4.9163427199999994</v>
      </c>
      <c r="AD26">
        <v>4.6303691999999996</v>
      </c>
      <c r="AE26">
        <v>12.556885223999998</v>
      </c>
      <c r="AF26">
        <v>0</v>
      </c>
      <c r="AG26">
        <v>0</v>
      </c>
      <c r="AH26">
        <v>14.43228</v>
      </c>
      <c r="AI26">
        <v>0.64668399999999981</v>
      </c>
      <c r="AJ26">
        <v>0</v>
      </c>
      <c r="AK26">
        <v>13.085379999999999</v>
      </c>
      <c r="AL26">
        <v>11.804000000000002</v>
      </c>
      <c r="AM26">
        <v>0</v>
      </c>
      <c r="AN26">
        <v>0</v>
      </c>
      <c r="AO26">
        <v>2.0610575999999998</v>
      </c>
      <c r="AP26">
        <v>2.0823935999999996</v>
      </c>
      <c r="AQ26">
        <v>0</v>
      </c>
      <c r="AR26">
        <v>13.600175999999998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27.404348719237802</v>
      </c>
      <c r="BB26">
        <f t="shared" si="0"/>
        <v>803.02854623069925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165.0249134765705</v>
      </c>
      <c r="L27">
        <v>63.618344658549333</v>
      </c>
      <c r="M27">
        <v>0</v>
      </c>
      <c r="N27">
        <v>30.00180572579233</v>
      </c>
      <c r="O27">
        <v>50.374248149774211</v>
      </c>
      <c r="P27">
        <v>58.722643979057601</v>
      </c>
      <c r="Q27">
        <v>2.6787855044074433</v>
      </c>
      <c r="R27">
        <v>10.762949780487805</v>
      </c>
      <c r="S27">
        <v>6.7009344827586208</v>
      </c>
      <c r="T27">
        <v>0</v>
      </c>
      <c r="U27">
        <v>292.42034662561497</v>
      </c>
      <c r="V27">
        <v>2.9593978154392189</v>
      </c>
      <c r="W27">
        <v>11.785862566844918</v>
      </c>
      <c r="X27">
        <v>37.465762758640025</v>
      </c>
      <c r="Y27">
        <v>0</v>
      </c>
      <c r="Z27">
        <v>3.3293303999999999</v>
      </c>
      <c r="AA27">
        <v>0</v>
      </c>
      <c r="AB27">
        <v>6.6700654000000004</v>
      </c>
      <c r="AC27">
        <v>4.9163427199999994</v>
      </c>
      <c r="AD27">
        <v>4.6303691999999996</v>
      </c>
      <c r="AE27">
        <v>12.556885223999998</v>
      </c>
      <c r="AF27">
        <v>0</v>
      </c>
      <c r="AG27">
        <v>0</v>
      </c>
      <c r="AH27">
        <v>14.43228</v>
      </c>
      <c r="AI27">
        <v>1.2933679999999996</v>
      </c>
      <c r="AJ27">
        <v>0</v>
      </c>
      <c r="AK27">
        <v>13.085379999999999</v>
      </c>
      <c r="AL27">
        <v>11.804000000000002</v>
      </c>
      <c r="AM27">
        <v>0</v>
      </c>
      <c r="AN27">
        <v>0</v>
      </c>
      <c r="AO27">
        <v>2.0610575999999998</v>
      </c>
      <c r="AP27">
        <v>0.78089760000000008</v>
      </c>
      <c r="AQ27">
        <v>0</v>
      </c>
      <c r="AR27">
        <v>12.899135999999997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27.359605603237803</v>
      </c>
      <c r="BB27">
        <f t="shared" si="0"/>
        <v>801.71743734669906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165.0249134765705</v>
      </c>
      <c r="L28">
        <v>63.618344658549333</v>
      </c>
      <c r="M28">
        <v>0</v>
      </c>
      <c r="N28">
        <v>30.00180572579233</v>
      </c>
      <c r="O28">
        <v>50.374248149774211</v>
      </c>
      <c r="P28">
        <v>58.722643979057601</v>
      </c>
      <c r="Q28">
        <v>2.6787855044074433</v>
      </c>
      <c r="R28">
        <v>10.762949780487805</v>
      </c>
      <c r="S28">
        <v>6.7009344827586208</v>
      </c>
      <c r="T28">
        <v>0</v>
      </c>
      <c r="U28">
        <v>292.42034662561497</v>
      </c>
      <c r="V28">
        <v>2.9593978154392189</v>
      </c>
      <c r="W28">
        <v>11.785862566844918</v>
      </c>
      <c r="X28">
        <v>37.465762758640025</v>
      </c>
      <c r="Y28">
        <v>0</v>
      </c>
      <c r="Z28">
        <v>3.3293303999999999</v>
      </c>
      <c r="AA28">
        <v>0</v>
      </c>
      <c r="AB28">
        <v>6.6700654000000004</v>
      </c>
      <c r="AC28">
        <v>7.3819532319999999</v>
      </c>
      <c r="AD28">
        <v>4.6303691999999996</v>
      </c>
      <c r="AE28">
        <v>12.556885223999998</v>
      </c>
      <c r="AF28">
        <v>0</v>
      </c>
      <c r="AG28">
        <v>0</v>
      </c>
      <c r="AH28">
        <v>14.43228</v>
      </c>
      <c r="AI28">
        <v>8.4068919999999991</v>
      </c>
      <c r="AJ28">
        <v>0</v>
      </c>
      <c r="AK28">
        <v>13.085379999999999</v>
      </c>
      <c r="AL28">
        <v>11.804000000000002</v>
      </c>
      <c r="AM28">
        <v>0</v>
      </c>
      <c r="AN28">
        <v>0</v>
      </c>
      <c r="AO28">
        <v>2.0610575999999998</v>
      </c>
      <c r="AP28">
        <v>0.78089760000000008</v>
      </c>
      <c r="AQ28">
        <v>0</v>
      </c>
      <c r="AR28">
        <v>12.899135999999997</v>
      </c>
      <c r="AS28">
        <v>8.1019352820000012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27.675717239237805</v>
      </c>
      <c r="BB28">
        <f t="shared" si="0"/>
        <v>810.98046022269909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165.0249134765705</v>
      </c>
      <c r="L29">
        <v>63.618344658549333</v>
      </c>
      <c r="M29">
        <v>0</v>
      </c>
      <c r="N29">
        <v>30.00180572579233</v>
      </c>
      <c r="O29">
        <v>50.374248149774211</v>
      </c>
      <c r="P29">
        <v>58.722643979057601</v>
      </c>
      <c r="Q29">
        <v>2.6787855044074433</v>
      </c>
      <c r="R29">
        <v>10.762949780487805</v>
      </c>
      <c r="S29">
        <v>6.7009344827586208</v>
      </c>
      <c r="T29">
        <v>0</v>
      </c>
      <c r="U29">
        <v>292.42034662561497</v>
      </c>
      <c r="V29">
        <v>2.9593978154392189</v>
      </c>
      <c r="W29">
        <v>11.785862566844918</v>
      </c>
      <c r="X29">
        <v>37.465762758640025</v>
      </c>
      <c r="Y29">
        <v>0</v>
      </c>
      <c r="Z29">
        <v>3.3293303999999999</v>
      </c>
      <c r="AA29">
        <v>0</v>
      </c>
      <c r="AB29">
        <v>10.035570480000001</v>
      </c>
      <c r="AC29">
        <v>7.3819532319999999</v>
      </c>
      <c r="AD29">
        <v>4.6303691999999996</v>
      </c>
      <c r="AE29">
        <v>12.556885223999998</v>
      </c>
      <c r="AF29">
        <v>0</v>
      </c>
      <c r="AG29">
        <v>0</v>
      </c>
      <c r="AH29">
        <v>14.43228</v>
      </c>
      <c r="AI29">
        <v>11.640312</v>
      </c>
      <c r="AJ29">
        <v>0</v>
      </c>
      <c r="AK29">
        <v>13.085379999999999</v>
      </c>
      <c r="AL29">
        <v>11.804000000000002</v>
      </c>
      <c r="AM29">
        <v>0</v>
      </c>
      <c r="AN29">
        <v>0</v>
      </c>
      <c r="AO29">
        <v>2.0610575999999998</v>
      </c>
      <c r="AP29">
        <v>0.78089760000000008</v>
      </c>
      <c r="AQ29">
        <v>0</v>
      </c>
      <c r="AR29">
        <v>12.899135999999997</v>
      </c>
      <c r="AS29">
        <v>8.1019352820000012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27.893481853237802</v>
      </c>
      <c r="BB29">
        <f t="shared" si="0"/>
        <v>817.36162068869908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165.0249134765705</v>
      </c>
      <c r="L30">
        <v>63.618344658549333</v>
      </c>
      <c r="M30">
        <v>0</v>
      </c>
      <c r="N30">
        <v>30.00180572579233</v>
      </c>
      <c r="O30">
        <v>50.374248149774211</v>
      </c>
      <c r="P30">
        <v>58.722643979057601</v>
      </c>
      <c r="Q30">
        <v>2.6787855044074433</v>
      </c>
      <c r="R30">
        <v>10.762949780487805</v>
      </c>
      <c r="S30">
        <v>6.7009344827586208</v>
      </c>
      <c r="T30">
        <v>0</v>
      </c>
      <c r="U30">
        <v>292.42034662561497</v>
      </c>
      <c r="V30">
        <v>2.9593978154392189</v>
      </c>
      <c r="W30">
        <v>11.785862566844918</v>
      </c>
      <c r="X30">
        <v>37.465762758640025</v>
      </c>
      <c r="Y30">
        <v>0</v>
      </c>
      <c r="Z30">
        <v>3.3293303999999999</v>
      </c>
      <c r="AA30">
        <v>0</v>
      </c>
      <c r="AB30">
        <v>10.035570480000001</v>
      </c>
      <c r="AC30">
        <v>7.3819532319999999</v>
      </c>
      <c r="AD30">
        <v>4.6303691999999996</v>
      </c>
      <c r="AE30">
        <v>12.556885223999998</v>
      </c>
      <c r="AF30">
        <v>0</v>
      </c>
      <c r="AG30">
        <v>0</v>
      </c>
      <c r="AH30">
        <v>14.43228</v>
      </c>
      <c r="AI30">
        <v>11.640312</v>
      </c>
      <c r="AJ30">
        <v>0</v>
      </c>
      <c r="AK30">
        <v>13.085379999999999</v>
      </c>
      <c r="AL30">
        <v>11.804000000000002</v>
      </c>
      <c r="AM30">
        <v>0</v>
      </c>
      <c r="AN30">
        <v>0</v>
      </c>
      <c r="AO30">
        <v>2.0610575999999998</v>
      </c>
      <c r="AP30">
        <v>0.78089760000000008</v>
      </c>
      <c r="AQ30">
        <v>0</v>
      </c>
      <c r="AR30">
        <v>12.899135999999997</v>
      </c>
      <c r="AS30">
        <v>8.1019352820000012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27.893481853237802</v>
      </c>
      <c r="BB30">
        <f t="shared" si="0"/>
        <v>817.36162068869908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165.0249134765705</v>
      </c>
      <c r="L31">
        <v>63.618344658549333</v>
      </c>
      <c r="M31">
        <v>0</v>
      </c>
      <c r="N31">
        <v>30.00180572579233</v>
      </c>
      <c r="O31">
        <v>50.374248149774211</v>
      </c>
      <c r="P31">
        <v>58.722643979057601</v>
      </c>
      <c r="Q31">
        <v>2.6787855044074433</v>
      </c>
      <c r="R31">
        <v>10.762949780487805</v>
      </c>
      <c r="S31">
        <v>6.7009344827586208</v>
      </c>
      <c r="T31">
        <v>0</v>
      </c>
      <c r="U31">
        <v>292.42034662561497</v>
      </c>
      <c r="V31">
        <v>2.9593978154392189</v>
      </c>
      <c r="W31">
        <v>11.785862566844918</v>
      </c>
      <c r="X31">
        <v>37.465762758640025</v>
      </c>
      <c r="Y31">
        <v>0</v>
      </c>
      <c r="Z31">
        <v>3.3293303999999999</v>
      </c>
      <c r="AA31">
        <v>0</v>
      </c>
      <c r="AB31">
        <v>10.035570480000001</v>
      </c>
      <c r="AC31">
        <v>7.3819532319999999</v>
      </c>
      <c r="AD31">
        <v>4.6303691999999996</v>
      </c>
      <c r="AE31">
        <v>12.556885223999998</v>
      </c>
      <c r="AF31">
        <v>0</v>
      </c>
      <c r="AG31">
        <v>0</v>
      </c>
      <c r="AH31">
        <v>14.43228</v>
      </c>
      <c r="AI31">
        <v>11.640312</v>
      </c>
      <c r="AJ31">
        <v>0</v>
      </c>
      <c r="AK31">
        <v>13.085379999999999</v>
      </c>
      <c r="AL31">
        <v>11.804000000000002</v>
      </c>
      <c r="AM31">
        <v>0</v>
      </c>
      <c r="AN31">
        <v>0</v>
      </c>
      <c r="AO31">
        <v>2.0610575999999998</v>
      </c>
      <c r="AP31">
        <v>0.78089760000000008</v>
      </c>
      <c r="AQ31">
        <v>0</v>
      </c>
      <c r="AR31">
        <v>12.899135999999997</v>
      </c>
      <c r="AS31">
        <v>8.4053476800000002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27.903494279237798</v>
      </c>
      <c r="BB31">
        <f t="shared" si="0"/>
        <v>817.65502066069917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165.0249134765705</v>
      </c>
      <c r="L32">
        <v>63.618344658549333</v>
      </c>
      <c r="M32">
        <v>0</v>
      </c>
      <c r="N32">
        <v>30.00180572579233</v>
      </c>
      <c r="O32">
        <v>50.374248149774211</v>
      </c>
      <c r="P32">
        <v>58.722643979057601</v>
      </c>
      <c r="Q32">
        <v>2.6787855044074433</v>
      </c>
      <c r="R32">
        <v>10.762949780487805</v>
      </c>
      <c r="S32">
        <v>6.7009344827586208</v>
      </c>
      <c r="T32">
        <v>0</v>
      </c>
      <c r="U32">
        <v>292.42034662561497</v>
      </c>
      <c r="V32">
        <v>2.9593978154392189</v>
      </c>
      <c r="W32">
        <v>11.785862566844918</v>
      </c>
      <c r="X32">
        <v>37.465762758640025</v>
      </c>
      <c r="Y32">
        <v>0</v>
      </c>
      <c r="Z32">
        <v>3.3293303999999999</v>
      </c>
      <c r="AA32">
        <v>0</v>
      </c>
      <c r="AB32">
        <v>10.035570480000001</v>
      </c>
      <c r="AC32">
        <v>7.3819532319999999</v>
      </c>
      <c r="AD32">
        <v>4.6303691999999996</v>
      </c>
      <c r="AE32">
        <v>12.556885223999998</v>
      </c>
      <c r="AF32">
        <v>0</v>
      </c>
      <c r="AG32">
        <v>0</v>
      </c>
      <c r="AH32">
        <v>14.43228</v>
      </c>
      <c r="AI32">
        <v>8.4068919999999991</v>
      </c>
      <c r="AJ32">
        <v>0</v>
      </c>
      <c r="AK32">
        <v>13.085379999999999</v>
      </c>
      <c r="AL32">
        <v>11.804000000000002</v>
      </c>
      <c r="AM32">
        <v>0</v>
      </c>
      <c r="AN32">
        <v>0</v>
      </c>
      <c r="AO32">
        <v>2.0610575999999998</v>
      </c>
      <c r="AP32">
        <v>0.78089760000000008</v>
      </c>
      <c r="AQ32">
        <v>0</v>
      </c>
      <c r="AR32">
        <v>12.899135999999997</v>
      </c>
      <c r="AS32">
        <v>8.4053476800000002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27.796791419237799</v>
      </c>
      <c r="BB32">
        <f t="shared" si="0"/>
        <v>814.52830352069907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165.03275688653935</v>
      </c>
      <c r="L33">
        <v>63.618344658549333</v>
      </c>
      <c r="M33">
        <v>0</v>
      </c>
      <c r="N33">
        <v>30.00180572579233</v>
      </c>
      <c r="O33">
        <v>50.374248149774211</v>
      </c>
      <c r="P33">
        <v>58.722643979057601</v>
      </c>
      <c r="Q33">
        <v>2.6787855044074433</v>
      </c>
      <c r="R33">
        <v>10.762949780487805</v>
      </c>
      <c r="S33">
        <v>6.7009344827586208</v>
      </c>
      <c r="T33">
        <v>0</v>
      </c>
      <c r="U33">
        <v>292.42034662561497</v>
      </c>
      <c r="V33">
        <v>2.9593978154392189</v>
      </c>
      <c r="W33">
        <v>11.785862566844918</v>
      </c>
      <c r="X33">
        <v>37.465762758640025</v>
      </c>
      <c r="Y33">
        <v>0</v>
      </c>
      <c r="Z33">
        <v>3.3293303999999999</v>
      </c>
      <c r="AA33">
        <v>0</v>
      </c>
      <c r="AB33">
        <v>10.035570480000001</v>
      </c>
      <c r="AC33">
        <v>7.3819532319999999</v>
      </c>
      <c r="AD33">
        <v>4.6303691999999996</v>
      </c>
      <c r="AE33">
        <v>12.556885223999998</v>
      </c>
      <c r="AF33">
        <v>0</v>
      </c>
      <c r="AG33">
        <v>0</v>
      </c>
      <c r="AH33">
        <v>14.43228</v>
      </c>
      <c r="AI33">
        <v>8.4068919999999991</v>
      </c>
      <c r="AJ33">
        <v>0</v>
      </c>
      <c r="AK33">
        <v>13.085379999999999</v>
      </c>
      <c r="AL33">
        <v>11.804000000000002</v>
      </c>
      <c r="AM33">
        <v>0</v>
      </c>
      <c r="AN33">
        <v>0</v>
      </c>
      <c r="AO33">
        <v>2.0610575999999998</v>
      </c>
      <c r="AP33">
        <v>0.78089760000000008</v>
      </c>
      <c r="AQ33">
        <v>0</v>
      </c>
      <c r="AR33">
        <v>12.899135999999997</v>
      </c>
      <c r="AS33">
        <v>8.4053476800000002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27.797050075534635</v>
      </c>
      <c r="BB33">
        <f t="shared" si="0"/>
        <v>814.53588827437113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165.02602431080535</v>
      </c>
      <c r="L34">
        <v>63.618344658549333</v>
      </c>
      <c r="M34">
        <v>0</v>
      </c>
      <c r="N34">
        <v>30.00180572579233</v>
      </c>
      <c r="O34">
        <v>50.374248149774211</v>
      </c>
      <c r="P34">
        <v>58.722643979057601</v>
      </c>
      <c r="Q34">
        <v>2.6787855044074433</v>
      </c>
      <c r="R34">
        <v>10.762949780487805</v>
      </c>
      <c r="S34">
        <v>6.7009344827586208</v>
      </c>
      <c r="T34">
        <v>0</v>
      </c>
      <c r="U34">
        <v>292.42034662561497</v>
      </c>
      <c r="V34">
        <v>2.9593978154392189</v>
      </c>
      <c r="W34">
        <v>11.785862566844918</v>
      </c>
      <c r="X34">
        <v>37.465762758640025</v>
      </c>
      <c r="Y34">
        <v>0</v>
      </c>
      <c r="Z34">
        <v>3.3293303999999999</v>
      </c>
      <c r="AA34">
        <v>0</v>
      </c>
      <c r="AB34">
        <v>10.035570480000001</v>
      </c>
      <c r="AC34">
        <v>7.3819532319999999</v>
      </c>
      <c r="AD34">
        <v>4.6303691999999996</v>
      </c>
      <c r="AE34">
        <v>12.556885223999998</v>
      </c>
      <c r="AF34">
        <v>0</v>
      </c>
      <c r="AG34">
        <v>0</v>
      </c>
      <c r="AH34">
        <v>14.43228</v>
      </c>
      <c r="AI34">
        <v>1.2933679999999996</v>
      </c>
      <c r="AJ34">
        <v>0</v>
      </c>
      <c r="AK34">
        <v>13.085379999999999</v>
      </c>
      <c r="AL34">
        <v>11.804000000000002</v>
      </c>
      <c r="AM34">
        <v>0</v>
      </c>
      <c r="AN34">
        <v>0</v>
      </c>
      <c r="AO34">
        <v>2.0610575999999998</v>
      </c>
      <c r="AP34">
        <v>0.78089760000000008</v>
      </c>
      <c r="AQ34">
        <v>0</v>
      </c>
      <c r="AR34">
        <v>12.899135999999997</v>
      </c>
      <c r="AS34">
        <v>8.4053476800000002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27.562081606589565</v>
      </c>
      <c r="BB34">
        <f t="shared" si="0"/>
        <v>807.65060016758218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80.000194290583707</v>
      </c>
      <c r="L35">
        <v>41.995951724217832</v>
      </c>
      <c r="M35">
        <v>0</v>
      </c>
      <c r="N35">
        <v>30.00180572579233</v>
      </c>
      <c r="O35">
        <v>50.374248149774211</v>
      </c>
      <c r="P35">
        <v>58.722643979057601</v>
      </c>
      <c r="Q35">
        <v>2.6787855044074433</v>
      </c>
      <c r="R35">
        <v>10.762949780487805</v>
      </c>
      <c r="S35">
        <v>6.7009344827586208</v>
      </c>
      <c r="T35">
        <v>0</v>
      </c>
      <c r="U35">
        <v>292.42034662561497</v>
      </c>
      <c r="V35">
        <v>2.9593978154392189</v>
      </c>
      <c r="W35">
        <v>11.785862566844918</v>
      </c>
      <c r="X35">
        <v>37.465762758640025</v>
      </c>
      <c r="Y35">
        <v>0</v>
      </c>
      <c r="Z35">
        <v>1.6646651999999997</v>
      </c>
      <c r="AA35">
        <v>0</v>
      </c>
      <c r="AB35">
        <v>10.035570480000001</v>
      </c>
      <c r="AC35">
        <v>7.3819532319999999</v>
      </c>
      <c r="AD35">
        <v>4.6303691999999996</v>
      </c>
      <c r="AE35">
        <v>11.568811</v>
      </c>
      <c r="AF35">
        <v>0</v>
      </c>
      <c r="AG35">
        <v>0</v>
      </c>
      <c r="AH35">
        <v>14.43228</v>
      </c>
      <c r="AI35">
        <v>0.64668399999999981</v>
      </c>
      <c r="AJ35">
        <v>0</v>
      </c>
      <c r="AK35">
        <v>13.085379999999999</v>
      </c>
      <c r="AL35">
        <v>8.8530000000000015</v>
      </c>
      <c r="AM35">
        <v>0</v>
      </c>
      <c r="AN35">
        <v>0</v>
      </c>
      <c r="AO35">
        <v>2.0386547999999998</v>
      </c>
      <c r="AP35">
        <v>0.78089760000000008</v>
      </c>
      <c r="AQ35">
        <v>0</v>
      </c>
      <c r="AR35">
        <v>12.899135999999997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23.825676461914597</v>
      </c>
      <c r="BB35">
        <f t="shared" si="0"/>
        <v>698.16254373570428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79.999302797244923</v>
      </c>
      <c r="L36">
        <v>41.99597420224633</v>
      </c>
      <c r="M36">
        <v>0</v>
      </c>
      <c r="N36">
        <v>30.00180572579233</v>
      </c>
      <c r="O36">
        <v>50.374248149774211</v>
      </c>
      <c r="P36">
        <v>58.722643979057601</v>
      </c>
      <c r="Q36">
        <v>2.6787855044074433</v>
      </c>
      <c r="R36">
        <v>10.762949780487805</v>
      </c>
      <c r="S36">
        <v>6.7009344827586208</v>
      </c>
      <c r="T36">
        <v>0</v>
      </c>
      <c r="U36">
        <v>292.42034662561497</v>
      </c>
      <c r="V36">
        <v>2.9593978154392189</v>
      </c>
      <c r="W36">
        <v>11.785862566844918</v>
      </c>
      <c r="X36">
        <v>37.465762758640025</v>
      </c>
      <c r="Y36">
        <v>0</v>
      </c>
      <c r="Z36">
        <v>1.6646651999999997</v>
      </c>
      <c r="AA36">
        <v>0</v>
      </c>
      <c r="AB36">
        <v>10.035570480000001</v>
      </c>
      <c r="AC36">
        <v>7.3819532319999999</v>
      </c>
      <c r="AD36">
        <v>4.6303691999999996</v>
      </c>
      <c r="AE36">
        <v>11.568811</v>
      </c>
      <c r="AF36">
        <v>0</v>
      </c>
      <c r="AG36">
        <v>0</v>
      </c>
      <c r="AH36">
        <v>14.43228</v>
      </c>
      <c r="AI36">
        <v>0</v>
      </c>
      <c r="AJ36">
        <v>0</v>
      </c>
      <c r="AK36">
        <v>13.085379999999999</v>
      </c>
      <c r="AL36">
        <v>8.8530000000000015</v>
      </c>
      <c r="AM36">
        <v>0</v>
      </c>
      <c r="AN36">
        <v>0</v>
      </c>
      <c r="AO36">
        <v>2.0386547999999998</v>
      </c>
      <c r="AP36">
        <v>0.78089760000000008</v>
      </c>
      <c r="AQ36">
        <v>0</v>
      </c>
      <c r="AR36">
        <v>12.899135999999997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23.804308231251461</v>
      </c>
      <c r="BB36">
        <f t="shared" si="0"/>
        <v>697.53635895105697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80.000120499329412</v>
      </c>
      <c r="L37">
        <v>41.99540393401363</v>
      </c>
      <c r="M37">
        <v>0</v>
      </c>
      <c r="N37">
        <v>30.00180572579233</v>
      </c>
      <c r="O37">
        <v>50.374248149774211</v>
      </c>
      <c r="P37">
        <v>58.722643979057601</v>
      </c>
      <c r="Q37">
        <v>2.6787855044074433</v>
      </c>
      <c r="R37">
        <v>10.762949780487805</v>
      </c>
      <c r="S37">
        <v>6.7009344827586208</v>
      </c>
      <c r="T37">
        <v>0</v>
      </c>
      <c r="U37">
        <v>292.42034662561497</v>
      </c>
      <c r="V37">
        <v>2.9593978154392189</v>
      </c>
      <c r="W37">
        <v>11.785862566844918</v>
      </c>
      <c r="X37">
        <v>37.465762758640025</v>
      </c>
      <c r="Y37">
        <v>0</v>
      </c>
      <c r="Z37">
        <v>1.6646651999999997</v>
      </c>
      <c r="AA37">
        <v>0</v>
      </c>
      <c r="AB37">
        <v>10.035570480000001</v>
      </c>
      <c r="AC37">
        <v>7.3819532319999999</v>
      </c>
      <c r="AD37">
        <v>4.6303691999999996</v>
      </c>
      <c r="AE37">
        <v>11.568811</v>
      </c>
      <c r="AF37">
        <v>0</v>
      </c>
      <c r="AG37">
        <v>0</v>
      </c>
      <c r="AH37">
        <v>14.43228</v>
      </c>
      <c r="AI37">
        <v>0</v>
      </c>
      <c r="AJ37">
        <v>0</v>
      </c>
      <c r="AK37">
        <v>13.085379999999999</v>
      </c>
      <c r="AL37">
        <v>8.8530000000000015</v>
      </c>
      <c r="AM37">
        <v>0</v>
      </c>
      <c r="AN37">
        <v>0</v>
      </c>
      <c r="AO37">
        <v>2.0386547999999998</v>
      </c>
      <c r="AP37">
        <v>0.78089760000000008</v>
      </c>
      <c r="AQ37">
        <v>0</v>
      </c>
      <c r="AR37">
        <v>12.899135999999997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23.80431355136178</v>
      </c>
      <c r="BB37">
        <f t="shared" si="0"/>
        <v>697.53660106479845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80.000296940068807</v>
      </c>
      <c r="L38">
        <v>41.99540393401363</v>
      </c>
      <c r="M38">
        <v>0</v>
      </c>
      <c r="N38">
        <v>30.00180572579233</v>
      </c>
      <c r="O38">
        <v>50.374248149774211</v>
      </c>
      <c r="P38">
        <v>58.722643979057601</v>
      </c>
      <c r="Q38">
        <v>2.6787855044074433</v>
      </c>
      <c r="R38">
        <v>10.762949780487805</v>
      </c>
      <c r="S38">
        <v>6.7009344827586208</v>
      </c>
      <c r="T38">
        <v>0</v>
      </c>
      <c r="U38">
        <v>292.42034662561497</v>
      </c>
      <c r="V38">
        <v>2.9593978154392189</v>
      </c>
      <c r="W38">
        <v>11.785862566844918</v>
      </c>
      <c r="X38">
        <v>37.465762758640025</v>
      </c>
      <c r="Y38">
        <v>0</v>
      </c>
      <c r="Z38">
        <v>1.6646651999999997</v>
      </c>
      <c r="AA38">
        <v>0</v>
      </c>
      <c r="AB38">
        <v>10.035570480000001</v>
      </c>
      <c r="AC38">
        <v>7.3819532319999999</v>
      </c>
      <c r="AD38">
        <v>4.6303691999999996</v>
      </c>
      <c r="AE38">
        <v>11.568811</v>
      </c>
      <c r="AF38">
        <v>0</v>
      </c>
      <c r="AG38">
        <v>0</v>
      </c>
      <c r="AH38">
        <v>14.43228</v>
      </c>
      <c r="AI38">
        <v>0</v>
      </c>
      <c r="AJ38">
        <v>0</v>
      </c>
      <c r="AK38">
        <v>13.085379999999999</v>
      </c>
      <c r="AL38">
        <v>8.8530000000000015</v>
      </c>
      <c r="AM38">
        <v>0</v>
      </c>
      <c r="AN38">
        <v>0</v>
      </c>
      <c r="AO38">
        <v>2.0386547999999998</v>
      </c>
      <c r="AP38">
        <v>0.78089760000000008</v>
      </c>
      <c r="AQ38">
        <v>0</v>
      </c>
      <c r="AR38">
        <v>12.899135999999997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23.804319373906189</v>
      </c>
      <c r="BB38">
        <f t="shared" si="0"/>
        <v>697.53677168299339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79.999564135227828</v>
      </c>
      <c r="L39">
        <v>41.99540393401363</v>
      </c>
      <c r="M39">
        <v>0</v>
      </c>
      <c r="N39">
        <v>30.00180572579233</v>
      </c>
      <c r="O39">
        <v>50.374248149774211</v>
      </c>
      <c r="P39">
        <v>58.722643979057601</v>
      </c>
      <c r="Q39">
        <v>2.6787855044074433</v>
      </c>
      <c r="R39">
        <v>10.762949780487805</v>
      </c>
      <c r="S39">
        <v>6.7009344827586208</v>
      </c>
      <c r="T39">
        <v>0</v>
      </c>
      <c r="U39">
        <v>292.42034662561497</v>
      </c>
      <c r="V39">
        <v>2.9593978154392189</v>
      </c>
      <c r="W39">
        <v>11.785862566844918</v>
      </c>
      <c r="X39">
        <v>37.465762758640025</v>
      </c>
      <c r="Y39">
        <v>0</v>
      </c>
      <c r="Z39">
        <v>1.6646651999999997</v>
      </c>
      <c r="AA39">
        <v>0</v>
      </c>
      <c r="AB39">
        <v>10.035570480000001</v>
      </c>
      <c r="AC39">
        <v>7.3819532319999999</v>
      </c>
      <c r="AD39">
        <v>4.6303691999999996</v>
      </c>
      <c r="AE39">
        <v>11.568811</v>
      </c>
      <c r="AF39">
        <v>0</v>
      </c>
      <c r="AG39">
        <v>0</v>
      </c>
      <c r="AH39">
        <v>14.43228</v>
      </c>
      <c r="AI39">
        <v>0</v>
      </c>
      <c r="AJ39">
        <v>0</v>
      </c>
      <c r="AK39">
        <v>13.085379999999999</v>
      </c>
      <c r="AL39">
        <v>8.8530000000000015</v>
      </c>
      <c r="AM39">
        <v>0</v>
      </c>
      <c r="AN39">
        <v>0</v>
      </c>
      <c r="AO39">
        <v>2.0386547999999998</v>
      </c>
      <c r="AP39">
        <v>0.78089760000000008</v>
      </c>
      <c r="AQ39">
        <v>0</v>
      </c>
      <c r="AR39">
        <v>13.600175999999998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23.827429511346423</v>
      </c>
      <c r="BB39">
        <f t="shared" si="0"/>
        <v>698.21396874071229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80.000229365385664</v>
      </c>
      <c r="L40">
        <v>63.619350298889856</v>
      </c>
      <c r="M40">
        <v>0</v>
      </c>
      <c r="N40">
        <v>30.00180572579233</v>
      </c>
      <c r="O40">
        <v>50.374248149774211</v>
      </c>
      <c r="P40">
        <v>58.722643979057601</v>
      </c>
      <c r="Q40">
        <v>2.6787855044074433</v>
      </c>
      <c r="R40">
        <v>10.762949780487805</v>
      </c>
      <c r="S40">
        <v>6.7009344827586208</v>
      </c>
      <c r="T40">
        <v>0</v>
      </c>
      <c r="U40">
        <v>292.42034662561497</v>
      </c>
      <c r="V40">
        <v>2.9593978154392189</v>
      </c>
      <c r="W40">
        <v>11.785862566844918</v>
      </c>
      <c r="X40">
        <v>37.465762758640025</v>
      </c>
      <c r="Y40">
        <v>0</v>
      </c>
      <c r="Z40">
        <v>1.6646651999999997</v>
      </c>
      <c r="AA40">
        <v>0</v>
      </c>
      <c r="AB40">
        <v>10.035570480000001</v>
      </c>
      <c r="AC40">
        <v>4.9163427199999994</v>
      </c>
      <c r="AD40">
        <v>4.6303691999999996</v>
      </c>
      <c r="AE40">
        <v>11.568811</v>
      </c>
      <c r="AF40">
        <v>0</v>
      </c>
      <c r="AG40">
        <v>0</v>
      </c>
      <c r="AH40">
        <v>14.43228</v>
      </c>
      <c r="AI40">
        <v>0</v>
      </c>
      <c r="AJ40">
        <v>0</v>
      </c>
      <c r="AK40">
        <v>13.085379999999999</v>
      </c>
      <c r="AL40">
        <v>8.8530000000000015</v>
      </c>
      <c r="AM40">
        <v>0</v>
      </c>
      <c r="AN40">
        <v>0</v>
      </c>
      <c r="AO40">
        <v>2.0386547999999998</v>
      </c>
      <c r="AP40">
        <v>0.78089760000000008</v>
      </c>
      <c r="AQ40">
        <v>0</v>
      </c>
      <c r="AR40">
        <v>13.600175999999998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24.459676286302198</v>
      </c>
      <c r="BB40">
        <f t="shared" si="0"/>
        <v>716.74072304879064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80.000104652665016</v>
      </c>
      <c r="L41">
        <v>63.619350298889856</v>
      </c>
      <c r="M41">
        <v>0</v>
      </c>
      <c r="N41">
        <v>30.00180572579233</v>
      </c>
      <c r="O41">
        <v>50.374248149774211</v>
      </c>
      <c r="P41">
        <v>58.722643979057601</v>
      </c>
      <c r="Q41">
        <v>2.6787855044074433</v>
      </c>
      <c r="R41">
        <v>10.762949780487805</v>
      </c>
      <c r="S41">
        <v>6.7009344827586208</v>
      </c>
      <c r="T41">
        <v>0</v>
      </c>
      <c r="U41">
        <v>292.42034662561497</v>
      </c>
      <c r="V41">
        <v>2.9593978154392189</v>
      </c>
      <c r="W41">
        <v>11.785862566844918</v>
      </c>
      <c r="X41">
        <v>37.465762758640025</v>
      </c>
      <c r="Y41">
        <v>0</v>
      </c>
      <c r="Z41">
        <v>1.6646651999999997</v>
      </c>
      <c r="AA41">
        <v>0</v>
      </c>
      <c r="AB41">
        <v>6.6700654000000004</v>
      </c>
      <c r="AC41">
        <v>4.9163427199999994</v>
      </c>
      <c r="AD41">
        <v>4.6303691999999996</v>
      </c>
      <c r="AE41">
        <v>11.568811</v>
      </c>
      <c r="AF41">
        <v>0</v>
      </c>
      <c r="AG41">
        <v>0</v>
      </c>
      <c r="AH41">
        <v>14.43228</v>
      </c>
      <c r="AI41">
        <v>0</v>
      </c>
      <c r="AJ41">
        <v>0</v>
      </c>
      <c r="AK41">
        <v>13.085379999999999</v>
      </c>
      <c r="AL41">
        <v>8.8530000000000015</v>
      </c>
      <c r="AM41">
        <v>0</v>
      </c>
      <c r="AN41">
        <v>0</v>
      </c>
      <c r="AO41">
        <v>2.0013167999999997</v>
      </c>
      <c r="AP41">
        <v>0.78089760000000008</v>
      </c>
      <c r="AQ41">
        <v>0</v>
      </c>
      <c r="AR41">
        <v>13.600175999999998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24.34737830329987</v>
      </c>
      <c r="BB41">
        <f t="shared" si="0"/>
        <v>713.4500532390723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80.000104652665016</v>
      </c>
      <c r="L42">
        <v>63.619350298889856</v>
      </c>
      <c r="M42">
        <v>0</v>
      </c>
      <c r="N42">
        <v>30.00180572579233</v>
      </c>
      <c r="O42">
        <v>50.374248149774211</v>
      </c>
      <c r="P42">
        <v>58.722643979057601</v>
      </c>
      <c r="Q42">
        <v>2.6787855044074433</v>
      </c>
      <c r="R42">
        <v>10.762949780487805</v>
      </c>
      <c r="S42">
        <v>6.7009344827586208</v>
      </c>
      <c r="T42">
        <v>0</v>
      </c>
      <c r="U42">
        <v>292.42034662561497</v>
      </c>
      <c r="V42">
        <v>2.9593978154392189</v>
      </c>
      <c r="W42">
        <v>11.785862566844918</v>
      </c>
      <c r="X42">
        <v>37.465762758640025</v>
      </c>
      <c r="Y42">
        <v>0</v>
      </c>
      <c r="Z42">
        <v>1.6646651999999997</v>
      </c>
      <c r="AA42">
        <v>0</v>
      </c>
      <c r="AB42">
        <v>6.6700654000000004</v>
      </c>
      <c r="AC42">
        <v>4.9163427199999994</v>
      </c>
      <c r="AD42">
        <v>4.6303691999999996</v>
      </c>
      <c r="AE42">
        <v>11.568811</v>
      </c>
      <c r="AF42">
        <v>0</v>
      </c>
      <c r="AG42">
        <v>0</v>
      </c>
      <c r="AH42">
        <v>14.43228</v>
      </c>
      <c r="AI42">
        <v>0</v>
      </c>
      <c r="AJ42">
        <v>0</v>
      </c>
      <c r="AK42">
        <v>13.085379999999999</v>
      </c>
      <c r="AL42">
        <v>8.8530000000000015</v>
      </c>
      <c r="AM42">
        <v>0</v>
      </c>
      <c r="AN42">
        <v>0</v>
      </c>
      <c r="AO42">
        <v>2.0013167999999997</v>
      </c>
      <c r="AP42">
        <v>0.78089760000000008</v>
      </c>
      <c r="AQ42">
        <v>0</v>
      </c>
      <c r="AR42">
        <v>13.600175999999998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24.34737830329987</v>
      </c>
      <c r="BB42">
        <f t="shared" si="0"/>
        <v>713.4500532390723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80.000104652665016</v>
      </c>
      <c r="L43">
        <v>63.619350298889856</v>
      </c>
      <c r="M43">
        <v>0</v>
      </c>
      <c r="N43">
        <v>30.00180572579233</v>
      </c>
      <c r="O43">
        <v>50.374248149774211</v>
      </c>
      <c r="P43">
        <v>58.722643979057601</v>
      </c>
      <c r="Q43">
        <v>2.6787855044074433</v>
      </c>
      <c r="R43">
        <v>10.762949780487805</v>
      </c>
      <c r="S43">
        <v>6.7009344827586208</v>
      </c>
      <c r="T43">
        <v>0</v>
      </c>
      <c r="U43">
        <v>292.42034662561497</v>
      </c>
      <c r="V43">
        <v>2.9593978154392189</v>
      </c>
      <c r="W43">
        <v>11.785862566844918</v>
      </c>
      <c r="X43">
        <v>37.465762758640025</v>
      </c>
      <c r="Y43">
        <v>0</v>
      </c>
      <c r="Z43">
        <v>1.6646651999999997</v>
      </c>
      <c r="AA43">
        <v>0</v>
      </c>
      <c r="AB43">
        <v>6.6700654000000004</v>
      </c>
      <c r="AC43">
        <v>4.9163427199999994</v>
      </c>
      <c r="AD43">
        <v>4.6303691999999996</v>
      </c>
      <c r="AE43">
        <v>11.568811</v>
      </c>
      <c r="AF43">
        <v>0</v>
      </c>
      <c r="AG43">
        <v>0</v>
      </c>
      <c r="AH43">
        <v>14.43228</v>
      </c>
      <c r="AI43">
        <v>0</v>
      </c>
      <c r="AJ43">
        <v>0</v>
      </c>
      <c r="AK43">
        <v>13.085379999999999</v>
      </c>
      <c r="AL43">
        <v>8.8530000000000015</v>
      </c>
      <c r="AM43">
        <v>0</v>
      </c>
      <c r="AN43">
        <v>0</v>
      </c>
      <c r="AO43">
        <v>2.0087844000000001</v>
      </c>
      <c r="AP43">
        <v>0.78089760000000008</v>
      </c>
      <c r="AQ43">
        <v>0</v>
      </c>
      <c r="AR43">
        <v>12.899135999999997</v>
      </c>
      <c r="AS43">
        <v>8.4053476800000002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24.334502789299862</v>
      </c>
      <c r="BB43">
        <f t="shared" si="0"/>
        <v>713.07276875107209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80.000104652665016</v>
      </c>
      <c r="L44">
        <v>63.619350298889856</v>
      </c>
      <c r="M44">
        <v>0</v>
      </c>
      <c r="N44">
        <v>30.00180572579233</v>
      </c>
      <c r="O44">
        <v>50.374248149774211</v>
      </c>
      <c r="P44">
        <v>58.722643979057601</v>
      </c>
      <c r="Q44">
        <v>2.6787855044074433</v>
      </c>
      <c r="R44">
        <v>10.762949780487805</v>
      </c>
      <c r="S44">
        <v>6.7009344827586208</v>
      </c>
      <c r="T44">
        <v>0</v>
      </c>
      <c r="U44">
        <v>292.42034662561497</v>
      </c>
      <c r="V44">
        <v>2.9593978154392189</v>
      </c>
      <c r="W44">
        <v>11.785862566844918</v>
      </c>
      <c r="X44">
        <v>37.465762758640025</v>
      </c>
      <c r="Y44">
        <v>0</v>
      </c>
      <c r="Z44">
        <v>1.6646651999999997</v>
      </c>
      <c r="AA44">
        <v>0</v>
      </c>
      <c r="AB44">
        <v>6.6700654000000004</v>
      </c>
      <c r="AC44">
        <v>4.9163427199999994</v>
      </c>
      <c r="AD44">
        <v>4.6303691999999996</v>
      </c>
      <c r="AE44">
        <v>11.568811</v>
      </c>
      <c r="AF44">
        <v>0</v>
      </c>
      <c r="AG44">
        <v>0</v>
      </c>
      <c r="AH44">
        <v>14.43228</v>
      </c>
      <c r="AI44">
        <v>0</v>
      </c>
      <c r="AJ44">
        <v>0</v>
      </c>
      <c r="AK44">
        <v>13.085379999999999</v>
      </c>
      <c r="AL44">
        <v>8.8530000000000015</v>
      </c>
      <c r="AM44">
        <v>0</v>
      </c>
      <c r="AN44">
        <v>0</v>
      </c>
      <c r="AO44">
        <v>2.0087844000000001</v>
      </c>
      <c r="AP44">
        <v>0.78089760000000008</v>
      </c>
      <c r="AQ44">
        <v>0</v>
      </c>
      <c r="AR44">
        <v>12.899135999999997</v>
      </c>
      <c r="AS44">
        <v>8.4053476800000002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24.334502789299862</v>
      </c>
      <c r="BB44">
        <f t="shared" si="0"/>
        <v>713.07276875107209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80.000104652665016</v>
      </c>
      <c r="L45">
        <v>21.002433160501692</v>
      </c>
      <c r="M45">
        <v>0</v>
      </c>
      <c r="N45">
        <v>30.00180572579233</v>
      </c>
      <c r="O45">
        <v>50.374248149774211</v>
      </c>
      <c r="P45">
        <v>58.722643979057601</v>
      </c>
      <c r="Q45">
        <v>2.6787855044074433</v>
      </c>
      <c r="R45">
        <v>10.762949780487805</v>
      </c>
      <c r="S45">
        <v>6.7009344827586208</v>
      </c>
      <c r="T45">
        <v>0</v>
      </c>
      <c r="U45">
        <v>292.42034662561497</v>
      </c>
      <c r="V45">
        <v>2.9593978154392189</v>
      </c>
      <c r="W45">
        <v>11.785862566844918</v>
      </c>
      <c r="X45">
        <v>37.465762758640025</v>
      </c>
      <c r="Y45">
        <v>0</v>
      </c>
      <c r="Z45">
        <v>1.6646651999999997</v>
      </c>
      <c r="AA45">
        <v>0</v>
      </c>
      <c r="AB45">
        <v>6.6700654000000004</v>
      </c>
      <c r="AC45">
        <v>4.9163427199999994</v>
      </c>
      <c r="AD45">
        <v>2.3151846000000003</v>
      </c>
      <c r="AE45">
        <v>11.568811</v>
      </c>
      <c r="AF45">
        <v>0</v>
      </c>
      <c r="AG45">
        <v>0</v>
      </c>
      <c r="AH45">
        <v>14.43228</v>
      </c>
      <c r="AI45">
        <v>0</v>
      </c>
      <c r="AJ45">
        <v>0</v>
      </c>
      <c r="AK45">
        <v>13.085379999999999</v>
      </c>
      <c r="AL45">
        <v>8.8530000000000015</v>
      </c>
      <c r="AM45">
        <v>0</v>
      </c>
      <c r="AN45">
        <v>0</v>
      </c>
      <c r="AO45">
        <v>2.0087844000000001</v>
      </c>
      <c r="AP45">
        <v>0.78089760000000008</v>
      </c>
      <c r="AQ45">
        <v>0</v>
      </c>
      <c r="AR45">
        <v>12.899135999999997</v>
      </c>
      <c r="AS45">
        <v>8.4053476800000002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22.851743673413395</v>
      </c>
      <c r="BB45">
        <f t="shared" si="0"/>
        <v>669.62342612857026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80.000104652665016</v>
      </c>
      <c r="L46">
        <v>21.002832010298221</v>
      </c>
      <c r="M46">
        <v>0</v>
      </c>
      <c r="N46">
        <v>30.00180572579233</v>
      </c>
      <c r="O46">
        <v>50.374248149774211</v>
      </c>
      <c r="P46">
        <v>58.722643979057601</v>
      </c>
      <c r="Q46">
        <v>2.6787855044074433</v>
      </c>
      <c r="R46">
        <v>10.762949780487805</v>
      </c>
      <c r="S46">
        <v>6.7009344827586208</v>
      </c>
      <c r="T46">
        <v>0</v>
      </c>
      <c r="U46">
        <v>292.42034662561497</v>
      </c>
      <c r="V46">
        <v>2.9593978154392189</v>
      </c>
      <c r="W46">
        <v>11.785862566844918</v>
      </c>
      <c r="X46">
        <v>37.465762758640025</v>
      </c>
      <c r="Y46">
        <v>0</v>
      </c>
      <c r="Z46">
        <v>1.6646651999999997</v>
      </c>
      <c r="AA46">
        <v>0</v>
      </c>
      <c r="AB46">
        <v>6.6700654000000004</v>
      </c>
      <c r="AC46">
        <v>4.9163427199999994</v>
      </c>
      <c r="AD46">
        <v>2.3151846000000003</v>
      </c>
      <c r="AE46">
        <v>11.568811</v>
      </c>
      <c r="AF46">
        <v>0</v>
      </c>
      <c r="AG46">
        <v>0</v>
      </c>
      <c r="AH46">
        <v>14.43228</v>
      </c>
      <c r="AI46">
        <v>0</v>
      </c>
      <c r="AJ46">
        <v>0</v>
      </c>
      <c r="AK46">
        <v>13.085379999999999</v>
      </c>
      <c r="AL46">
        <v>8.8530000000000015</v>
      </c>
      <c r="AM46">
        <v>0</v>
      </c>
      <c r="AN46">
        <v>0</v>
      </c>
      <c r="AO46">
        <v>2.0087844000000001</v>
      </c>
      <c r="AP46">
        <v>0.78089760000000008</v>
      </c>
      <c r="AQ46">
        <v>0</v>
      </c>
      <c r="AR46">
        <v>12.899135999999997</v>
      </c>
      <c r="AS46">
        <v>8.4053476800000002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22.851756835456683</v>
      </c>
      <c r="BB46">
        <f t="shared" si="0"/>
        <v>669.6238118163235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134.99571271198448</v>
      </c>
      <c r="L47">
        <v>63.618344658549333</v>
      </c>
      <c r="M47">
        <v>0</v>
      </c>
      <c r="N47">
        <v>30.00180572579233</v>
      </c>
      <c r="O47">
        <v>50.374248149774211</v>
      </c>
      <c r="P47">
        <v>58.722643979057601</v>
      </c>
      <c r="Q47">
        <v>2.6787855044074433</v>
      </c>
      <c r="R47">
        <v>10.762949780487805</v>
      </c>
      <c r="S47">
        <v>6.7009344827586208</v>
      </c>
      <c r="T47">
        <v>0</v>
      </c>
      <c r="U47">
        <v>292.42034662561497</v>
      </c>
      <c r="V47">
        <v>2.9593978154392189</v>
      </c>
      <c r="W47">
        <v>11.785862566844918</v>
      </c>
      <c r="X47">
        <v>37.465762758640025</v>
      </c>
      <c r="Y47">
        <v>0</v>
      </c>
      <c r="Z47">
        <v>1.6646651999999997</v>
      </c>
      <c r="AA47">
        <v>0</v>
      </c>
      <c r="AB47">
        <v>6.6700654000000004</v>
      </c>
      <c r="AC47">
        <v>4.9163427199999994</v>
      </c>
      <c r="AD47">
        <v>2.3151846000000003</v>
      </c>
      <c r="AE47">
        <v>11.568811</v>
      </c>
      <c r="AF47">
        <v>0</v>
      </c>
      <c r="AG47">
        <v>0</v>
      </c>
      <c r="AH47">
        <v>15.634970000000001</v>
      </c>
      <c r="AI47">
        <v>0</v>
      </c>
      <c r="AJ47">
        <v>0</v>
      </c>
      <c r="AK47">
        <v>13.085379999999999</v>
      </c>
      <c r="AL47">
        <v>8.8530000000000015</v>
      </c>
      <c r="AM47">
        <v>0</v>
      </c>
      <c r="AN47">
        <v>0</v>
      </c>
      <c r="AO47">
        <v>2.0087844000000001</v>
      </c>
      <c r="AP47">
        <v>0.78089760000000008</v>
      </c>
      <c r="AQ47">
        <v>0</v>
      </c>
      <c r="AR47">
        <v>12.899135999999997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26.102600001104982</v>
      </c>
      <c r="BB47">
        <f t="shared" si="0"/>
        <v>764.88336696024567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134.99571271198448</v>
      </c>
      <c r="L48">
        <v>63.618344658549333</v>
      </c>
      <c r="M48">
        <v>0</v>
      </c>
      <c r="N48">
        <v>30.00180572579233</v>
      </c>
      <c r="O48">
        <v>50.374248149774211</v>
      </c>
      <c r="P48">
        <v>58.722643979057601</v>
      </c>
      <c r="Q48">
        <v>2.6787855044074433</v>
      </c>
      <c r="R48">
        <v>10.762949780487805</v>
      </c>
      <c r="S48">
        <v>6.7009344827586208</v>
      </c>
      <c r="T48">
        <v>0</v>
      </c>
      <c r="U48">
        <v>292.42034662561497</v>
      </c>
      <c r="V48">
        <v>2.9593978154392189</v>
      </c>
      <c r="W48">
        <v>11.785862566844918</v>
      </c>
      <c r="X48">
        <v>37.465762758640025</v>
      </c>
      <c r="Y48">
        <v>0</v>
      </c>
      <c r="Z48">
        <v>1.6646651999999997</v>
      </c>
      <c r="AA48">
        <v>0</v>
      </c>
      <c r="AB48">
        <v>6.6700654000000004</v>
      </c>
      <c r="AC48">
        <v>4.9163427199999994</v>
      </c>
      <c r="AD48">
        <v>2.3151846000000003</v>
      </c>
      <c r="AE48">
        <v>11.568811</v>
      </c>
      <c r="AF48">
        <v>0</v>
      </c>
      <c r="AG48">
        <v>0</v>
      </c>
      <c r="AH48">
        <v>15.634970000000001</v>
      </c>
      <c r="AI48">
        <v>0</v>
      </c>
      <c r="AJ48">
        <v>0</v>
      </c>
      <c r="AK48">
        <v>13.085379999999999</v>
      </c>
      <c r="AL48">
        <v>8.8530000000000015</v>
      </c>
      <c r="AM48">
        <v>0</v>
      </c>
      <c r="AN48">
        <v>0</v>
      </c>
      <c r="AO48">
        <v>2.0087844000000001</v>
      </c>
      <c r="AP48">
        <v>0.78089760000000008</v>
      </c>
      <c r="AQ48">
        <v>0</v>
      </c>
      <c r="AR48">
        <v>12.899135999999997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26.102600001104982</v>
      </c>
      <c r="BB48">
        <f t="shared" si="0"/>
        <v>764.88336696024567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135.00425388191314</v>
      </c>
      <c r="L49">
        <v>63.619918077304902</v>
      </c>
      <c r="M49">
        <v>0</v>
      </c>
      <c r="N49">
        <v>30.00180572579233</v>
      </c>
      <c r="O49">
        <v>50.374248149774211</v>
      </c>
      <c r="P49">
        <v>58.722643979057601</v>
      </c>
      <c r="Q49">
        <v>2.6787855044074433</v>
      </c>
      <c r="R49">
        <v>10.762949780487805</v>
      </c>
      <c r="S49">
        <v>6.7009344827586208</v>
      </c>
      <c r="T49">
        <v>0</v>
      </c>
      <c r="U49">
        <v>292.42034662561497</v>
      </c>
      <c r="V49">
        <v>2.9593978154392189</v>
      </c>
      <c r="W49">
        <v>11.785862566844918</v>
      </c>
      <c r="X49">
        <v>37.465762758640025</v>
      </c>
      <c r="Y49">
        <v>0</v>
      </c>
      <c r="Z49">
        <v>1.6646651999999997</v>
      </c>
      <c r="AA49">
        <v>0</v>
      </c>
      <c r="AB49">
        <v>3.3181035999999993</v>
      </c>
      <c r="AC49">
        <v>2.4581713599999997</v>
      </c>
      <c r="AD49">
        <v>2.3151846000000003</v>
      </c>
      <c r="AE49">
        <v>11.568811</v>
      </c>
      <c r="AF49">
        <v>0</v>
      </c>
      <c r="AG49">
        <v>0</v>
      </c>
      <c r="AH49">
        <v>15.634970000000001</v>
      </c>
      <c r="AI49">
        <v>0</v>
      </c>
      <c r="AJ49">
        <v>0</v>
      </c>
      <c r="AK49">
        <v>13.085379999999999</v>
      </c>
      <c r="AL49">
        <v>8.8530000000000015</v>
      </c>
      <c r="AM49">
        <v>0</v>
      </c>
      <c r="AN49">
        <v>0</v>
      </c>
      <c r="AO49">
        <v>2.0237195999999997</v>
      </c>
      <c r="AP49">
        <v>0.78089760000000008</v>
      </c>
      <c r="AQ49">
        <v>0</v>
      </c>
      <c r="AR49">
        <v>12.899135999999997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25.911700476796966</v>
      </c>
      <c r="BB49">
        <f t="shared" si="0"/>
        <v>759.2891831132381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135.00425388191314</v>
      </c>
      <c r="L50">
        <v>63.619918077304902</v>
      </c>
      <c r="M50">
        <v>0</v>
      </c>
      <c r="N50">
        <v>30.00180572579233</v>
      </c>
      <c r="O50">
        <v>50.374248149774211</v>
      </c>
      <c r="P50">
        <v>58.722643979057601</v>
      </c>
      <c r="Q50">
        <v>2.6787855044074433</v>
      </c>
      <c r="R50">
        <v>10.762949780487805</v>
      </c>
      <c r="S50">
        <v>6.7009344827586208</v>
      </c>
      <c r="T50">
        <v>0</v>
      </c>
      <c r="U50">
        <v>292.42034662561497</v>
      </c>
      <c r="V50">
        <v>2.9593978154392189</v>
      </c>
      <c r="W50">
        <v>11.785862566844918</v>
      </c>
      <c r="X50">
        <v>37.465762758640025</v>
      </c>
      <c r="Y50">
        <v>0</v>
      </c>
      <c r="Z50">
        <v>1.6646651999999997</v>
      </c>
      <c r="AA50">
        <v>0</v>
      </c>
      <c r="AB50">
        <v>3.3181035999999993</v>
      </c>
      <c r="AC50">
        <v>2.4581713599999997</v>
      </c>
      <c r="AD50">
        <v>2.3151846000000003</v>
      </c>
      <c r="AE50">
        <v>11.568811</v>
      </c>
      <c r="AF50">
        <v>0</v>
      </c>
      <c r="AG50">
        <v>0</v>
      </c>
      <c r="AH50">
        <v>15.634970000000001</v>
      </c>
      <c r="AI50">
        <v>0</v>
      </c>
      <c r="AJ50">
        <v>0</v>
      </c>
      <c r="AK50">
        <v>13.085379999999999</v>
      </c>
      <c r="AL50">
        <v>8.8530000000000015</v>
      </c>
      <c r="AM50">
        <v>0</v>
      </c>
      <c r="AN50">
        <v>0</v>
      </c>
      <c r="AO50">
        <v>2.0237195999999997</v>
      </c>
      <c r="AP50">
        <v>0.78089760000000008</v>
      </c>
      <c r="AQ50">
        <v>0</v>
      </c>
      <c r="AR50">
        <v>12.899135999999997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25.911700476796966</v>
      </c>
      <c r="BB50">
        <f t="shared" si="0"/>
        <v>759.2891831132381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135.00425388191314</v>
      </c>
      <c r="L51">
        <v>63.619918077304902</v>
      </c>
      <c r="M51">
        <v>0</v>
      </c>
      <c r="N51">
        <v>30.00180572579233</v>
      </c>
      <c r="O51">
        <v>50.374248149774211</v>
      </c>
      <c r="P51">
        <v>58.722643979057601</v>
      </c>
      <c r="Q51">
        <v>2.6787855044074433</v>
      </c>
      <c r="R51">
        <v>10.762949780487805</v>
      </c>
      <c r="S51">
        <v>6.7009344827586208</v>
      </c>
      <c r="T51">
        <v>0</v>
      </c>
      <c r="U51">
        <v>292.42034662561497</v>
      </c>
      <c r="V51">
        <v>2.9593978154392189</v>
      </c>
      <c r="W51">
        <v>11.785862566844918</v>
      </c>
      <c r="X51">
        <v>37.465762758640025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2.3151846000000003</v>
      </c>
      <c r="AE51">
        <v>11.568811</v>
      </c>
      <c r="AF51">
        <v>0</v>
      </c>
      <c r="AG51">
        <v>0</v>
      </c>
      <c r="AH51">
        <v>15.634970000000001</v>
      </c>
      <c r="AI51">
        <v>0</v>
      </c>
      <c r="AJ51">
        <v>0</v>
      </c>
      <c r="AK51">
        <v>13.085379999999999</v>
      </c>
      <c r="AL51">
        <v>8.8530000000000015</v>
      </c>
      <c r="AM51">
        <v>0</v>
      </c>
      <c r="AN51">
        <v>0</v>
      </c>
      <c r="AO51">
        <v>2.0237195999999997</v>
      </c>
      <c r="AP51">
        <v>0.78089760000000008</v>
      </c>
      <c r="AQ51">
        <v>0</v>
      </c>
      <c r="AR51">
        <v>12.899135999999997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25.911700476796966</v>
      </c>
      <c r="BB51">
        <f t="shared" si="0"/>
        <v>759.2891831132381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135.00425388191314</v>
      </c>
      <c r="L52">
        <v>63.619918077304902</v>
      </c>
      <c r="M52">
        <v>0</v>
      </c>
      <c r="N52">
        <v>30.00180572579233</v>
      </c>
      <c r="O52">
        <v>50.374248149774211</v>
      </c>
      <c r="P52">
        <v>58.722643979057601</v>
      </c>
      <c r="Q52">
        <v>2.6787855044074433</v>
      </c>
      <c r="R52">
        <v>10.762949780487805</v>
      </c>
      <c r="S52">
        <v>6.7009344827586208</v>
      </c>
      <c r="T52">
        <v>0</v>
      </c>
      <c r="U52">
        <v>292.42034662561497</v>
      </c>
      <c r="V52">
        <v>2.9593978154392189</v>
      </c>
      <c r="W52">
        <v>11.785862566844918</v>
      </c>
      <c r="X52">
        <v>37.465762758640025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2.3151846000000003</v>
      </c>
      <c r="AE52">
        <v>11.568811</v>
      </c>
      <c r="AF52">
        <v>0</v>
      </c>
      <c r="AG52">
        <v>0</v>
      </c>
      <c r="AH52">
        <v>15.634970000000001</v>
      </c>
      <c r="AI52">
        <v>0</v>
      </c>
      <c r="AJ52">
        <v>0</v>
      </c>
      <c r="AK52">
        <v>13.085379999999999</v>
      </c>
      <c r="AL52">
        <v>8.8530000000000015</v>
      </c>
      <c r="AM52">
        <v>0</v>
      </c>
      <c r="AN52">
        <v>0</v>
      </c>
      <c r="AO52">
        <v>2.0237195999999997</v>
      </c>
      <c r="AP52">
        <v>0.78089760000000008</v>
      </c>
      <c r="AQ52">
        <v>0</v>
      </c>
      <c r="AR52">
        <v>12.899135999999997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25.911700476796966</v>
      </c>
      <c r="BB52">
        <f t="shared" si="0"/>
        <v>759.2891831132381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135.00425388191314</v>
      </c>
      <c r="L53">
        <v>63.619918077304902</v>
      </c>
      <c r="M53">
        <v>0</v>
      </c>
      <c r="N53">
        <v>30.00180572579233</v>
      </c>
      <c r="O53">
        <v>50.374248149774211</v>
      </c>
      <c r="P53">
        <v>58.722643979057601</v>
      </c>
      <c r="Q53">
        <v>2.6787855044074433</v>
      </c>
      <c r="R53">
        <v>10.762949780487805</v>
      </c>
      <c r="S53">
        <v>6.7009344827586208</v>
      </c>
      <c r="T53">
        <v>0</v>
      </c>
      <c r="U53">
        <v>292.42034662561497</v>
      </c>
      <c r="V53">
        <v>2.9593978154392189</v>
      </c>
      <c r="W53">
        <v>11.785862566844918</v>
      </c>
      <c r="X53">
        <v>37.465762758640025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2.3151846000000003</v>
      </c>
      <c r="AE53">
        <v>11.568811</v>
      </c>
      <c r="AF53">
        <v>0</v>
      </c>
      <c r="AG53">
        <v>0</v>
      </c>
      <c r="AH53">
        <v>15.634970000000001</v>
      </c>
      <c r="AI53">
        <v>0</v>
      </c>
      <c r="AJ53">
        <v>0</v>
      </c>
      <c r="AK53">
        <v>13.085379999999999</v>
      </c>
      <c r="AL53">
        <v>8.8530000000000015</v>
      </c>
      <c r="AM53">
        <v>0</v>
      </c>
      <c r="AN53">
        <v>0</v>
      </c>
      <c r="AO53">
        <v>2.0983956000000004</v>
      </c>
      <c r="AP53">
        <v>0.78089760000000008</v>
      </c>
      <c r="AQ53">
        <v>0</v>
      </c>
      <c r="AR53">
        <v>12.899135999999997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25.914164784796967</v>
      </c>
      <c r="BB53">
        <f t="shared" si="0"/>
        <v>759.36139480523798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135.00425388191314</v>
      </c>
      <c r="L54">
        <v>63.619918077304902</v>
      </c>
      <c r="M54">
        <v>0</v>
      </c>
      <c r="N54">
        <v>30.00180572579233</v>
      </c>
      <c r="O54">
        <v>50.374248149774211</v>
      </c>
      <c r="P54">
        <v>58.722643979057601</v>
      </c>
      <c r="Q54">
        <v>2.6787855044074433</v>
      </c>
      <c r="R54">
        <v>10.762949780487805</v>
      </c>
      <c r="S54">
        <v>6.7009344827586208</v>
      </c>
      <c r="T54">
        <v>0</v>
      </c>
      <c r="U54">
        <v>292.42034662561497</v>
      </c>
      <c r="V54">
        <v>2.9593978154392189</v>
      </c>
      <c r="W54">
        <v>11.785862566844918</v>
      </c>
      <c r="X54">
        <v>37.465762758640025</v>
      </c>
      <c r="Y54">
        <v>0</v>
      </c>
      <c r="Z54">
        <v>1.6646651999999997</v>
      </c>
      <c r="AA54">
        <v>0</v>
      </c>
      <c r="AB54">
        <v>3.3181035999999993</v>
      </c>
      <c r="AC54">
        <v>2.4581713599999997</v>
      </c>
      <c r="AD54">
        <v>2.3151846000000003</v>
      </c>
      <c r="AE54">
        <v>11.568811</v>
      </c>
      <c r="AF54">
        <v>0</v>
      </c>
      <c r="AG54">
        <v>0</v>
      </c>
      <c r="AH54">
        <v>15.634970000000001</v>
      </c>
      <c r="AI54">
        <v>0</v>
      </c>
      <c r="AJ54">
        <v>0</v>
      </c>
      <c r="AK54">
        <v>13.085379999999999</v>
      </c>
      <c r="AL54">
        <v>8.8530000000000015</v>
      </c>
      <c r="AM54">
        <v>0</v>
      </c>
      <c r="AN54">
        <v>0</v>
      </c>
      <c r="AO54">
        <v>2.0983956000000004</v>
      </c>
      <c r="AP54">
        <v>0.78089760000000008</v>
      </c>
      <c r="AQ54">
        <v>0</v>
      </c>
      <c r="AR54">
        <v>12.899135999999997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25.914164784796967</v>
      </c>
      <c r="BB54">
        <f t="shared" si="0"/>
        <v>759.36139480523798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135.00425388191314</v>
      </c>
      <c r="L55">
        <v>63.62005984245824</v>
      </c>
      <c r="M55">
        <v>0</v>
      </c>
      <c r="N55">
        <v>30.00180572579233</v>
      </c>
      <c r="O55">
        <v>50.374248149774211</v>
      </c>
      <c r="P55">
        <v>58.722643979057601</v>
      </c>
      <c r="Q55">
        <v>2.6787855044074433</v>
      </c>
      <c r="R55">
        <v>10.762949780487805</v>
      </c>
      <c r="S55">
        <v>6.7009344827586208</v>
      </c>
      <c r="T55">
        <v>0</v>
      </c>
      <c r="U55">
        <v>292.42034662561497</v>
      </c>
      <c r="V55">
        <v>2.9593978154392189</v>
      </c>
      <c r="W55">
        <v>11.785862566844918</v>
      </c>
      <c r="X55">
        <v>37.465762758640025</v>
      </c>
      <c r="Y55">
        <v>0</v>
      </c>
      <c r="Z55">
        <v>1.6646651999999997</v>
      </c>
      <c r="AA55">
        <v>0</v>
      </c>
      <c r="AB55">
        <v>3.3181035999999993</v>
      </c>
      <c r="AC55">
        <v>2.4581713599999997</v>
      </c>
      <c r="AD55">
        <v>2.3151846000000003</v>
      </c>
      <c r="AE55">
        <v>11.568811</v>
      </c>
      <c r="AF55">
        <v>0</v>
      </c>
      <c r="AG55">
        <v>0</v>
      </c>
      <c r="AH55">
        <v>15.634970000000001</v>
      </c>
      <c r="AI55">
        <v>0</v>
      </c>
      <c r="AJ55">
        <v>0</v>
      </c>
      <c r="AK55">
        <v>13.085379999999999</v>
      </c>
      <c r="AL55">
        <v>8.8530000000000015</v>
      </c>
      <c r="AM55">
        <v>2.6812342857142859</v>
      </c>
      <c r="AN55">
        <v>0</v>
      </c>
      <c r="AO55">
        <v>2.0983956000000004</v>
      </c>
      <c r="AP55">
        <v>0.78089760000000008</v>
      </c>
      <c r="AQ55">
        <v>0</v>
      </c>
      <c r="AR55">
        <v>12.899135999999997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26.002642234818325</v>
      </c>
      <c r="BB55">
        <f t="shared" si="0"/>
        <v>761.95429340608416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135.00425388191314</v>
      </c>
      <c r="L56">
        <v>63.619918077304902</v>
      </c>
      <c r="M56">
        <v>0</v>
      </c>
      <c r="N56">
        <v>30.00180572579233</v>
      </c>
      <c r="O56">
        <v>50.374248149774211</v>
      </c>
      <c r="P56">
        <v>58.722643979057601</v>
      </c>
      <c r="Q56">
        <v>2.6787855044074433</v>
      </c>
      <c r="R56">
        <v>10.762949780487805</v>
      </c>
      <c r="S56">
        <v>6.7009344827586208</v>
      </c>
      <c r="T56">
        <v>0</v>
      </c>
      <c r="U56">
        <v>292.42034662561497</v>
      </c>
      <c r="V56">
        <v>2.9593978154392189</v>
      </c>
      <c r="W56">
        <v>11.785862566844918</v>
      </c>
      <c r="X56">
        <v>37.465762758640025</v>
      </c>
      <c r="Y56">
        <v>0</v>
      </c>
      <c r="Z56">
        <v>1.6646651999999997</v>
      </c>
      <c r="AA56">
        <v>0</v>
      </c>
      <c r="AB56">
        <v>3.3181035999999993</v>
      </c>
      <c r="AC56">
        <v>2.4581713599999997</v>
      </c>
      <c r="AD56">
        <v>2.3151846000000003</v>
      </c>
      <c r="AE56">
        <v>11.568811</v>
      </c>
      <c r="AF56">
        <v>0</v>
      </c>
      <c r="AG56">
        <v>0</v>
      </c>
      <c r="AH56">
        <v>15.634970000000001</v>
      </c>
      <c r="AI56">
        <v>0</v>
      </c>
      <c r="AJ56">
        <v>0</v>
      </c>
      <c r="AK56">
        <v>13.085379999999999</v>
      </c>
      <c r="AL56">
        <v>8.8530000000000015</v>
      </c>
      <c r="AM56">
        <v>2.6812342857142859</v>
      </c>
      <c r="AN56">
        <v>0</v>
      </c>
      <c r="AO56">
        <v>2.0983956000000004</v>
      </c>
      <c r="AP56">
        <v>0.78089760000000008</v>
      </c>
      <c r="AQ56">
        <v>0</v>
      </c>
      <c r="AR56">
        <v>12.899135999999997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26.002645546701729</v>
      </c>
      <c r="BB56">
        <f t="shared" si="0"/>
        <v>761.95414832904748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165.02531241488811</v>
      </c>
      <c r="L57">
        <v>63.619918077304902</v>
      </c>
      <c r="M57">
        <v>0</v>
      </c>
      <c r="N57">
        <v>30.00180572579233</v>
      </c>
      <c r="O57">
        <v>50.374248149774211</v>
      </c>
      <c r="P57">
        <v>58.722643979057601</v>
      </c>
      <c r="Q57">
        <v>2.6787855044074433</v>
      </c>
      <c r="R57">
        <v>10.762949780487805</v>
      </c>
      <c r="S57">
        <v>6.7009344827586208</v>
      </c>
      <c r="T57">
        <v>0</v>
      </c>
      <c r="U57">
        <v>292.42034662561497</v>
      </c>
      <c r="V57">
        <v>2.9593978154392189</v>
      </c>
      <c r="W57">
        <v>11.785862566844918</v>
      </c>
      <c r="X57">
        <v>37.465762758640025</v>
      </c>
      <c r="Y57">
        <v>0</v>
      </c>
      <c r="Z57">
        <v>3.3293303999999999</v>
      </c>
      <c r="AA57">
        <v>0</v>
      </c>
      <c r="AB57">
        <v>3.3181035999999993</v>
      </c>
      <c r="AC57">
        <v>2.4581713599999997</v>
      </c>
      <c r="AD57">
        <v>2.3151846000000003</v>
      </c>
      <c r="AE57">
        <v>11.568811</v>
      </c>
      <c r="AF57">
        <v>0</v>
      </c>
      <c r="AG57">
        <v>0</v>
      </c>
      <c r="AH57">
        <v>15.634970000000001</v>
      </c>
      <c r="AI57">
        <v>0</v>
      </c>
      <c r="AJ57">
        <v>0</v>
      </c>
      <c r="AK57">
        <v>13.085379999999999</v>
      </c>
      <c r="AL57">
        <v>8.8530000000000015</v>
      </c>
      <c r="AM57">
        <v>2.6812342857142859</v>
      </c>
      <c r="AN57">
        <v>0</v>
      </c>
      <c r="AO57">
        <v>2.0983956000000004</v>
      </c>
      <c r="AP57">
        <v>0.78089760000000008</v>
      </c>
      <c r="AQ57">
        <v>0</v>
      </c>
      <c r="AR57">
        <v>12.899135999999997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27.048274446636142</v>
      </c>
      <c r="BB57">
        <f t="shared" si="0"/>
        <v>792.59424316208822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165.02531241488811</v>
      </c>
      <c r="L58">
        <v>63.618344658549333</v>
      </c>
      <c r="M58">
        <v>0</v>
      </c>
      <c r="N58">
        <v>30.00180572579233</v>
      </c>
      <c r="O58">
        <v>50.374248149774211</v>
      </c>
      <c r="P58">
        <v>58.722643979057601</v>
      </c>
      <c r="Q58">
        <v>2.6787855044074433</v>
      </c>
      <c r="R58">
        <v>10.762949780487805</v>
      </c>
      <c r="S58">
        <v>6.7009344827586208</v>
      </c>
      <c r="T58">
        <v>0</v>
      </c>
      <c r="U58">
        <v>292.42034662561497</v>
      </c>
      <c r="V58">
        <v>2.9593978154392189</v>
      </c>
      <c r="W58">
        <v>11.785862566844918</v>
      </c>
      <c r="X58">
        <v>37.465762758640025</v>
      </c>
      <c r="Y58">
        <v>0</v>
      </c>
      <c r="Z58">
        <v>3.3293303999999999</v>
      </c>
      <c r="AA58">
        <v>0</v>
      </c>
      <c r="AB58">
        <v>3.3181035999999993</v>
      </c>
      <c r="AC58">
        <v>2.4581713599999997</v>
      </c>
      <c r="AD58">
        <v>2.3151846000000003</v>
      </c>
      <c r="AE58">
        <v>11.568811</v>
      </c>
      <c r="AF58">
        <v>0</v>
      </c>
      <c r="AG58">
        <v>0</v>
      </c>
      <c r="AH58">
        <v>15.634970000000001</v>
      </c>
      <c r="AI58">
        <v>0</v>
      </c>
      <c r="AJ58">
        <v>0</v>
      </c>
      <c r="AK58">
        <v>13.085379999999999</v>
      </c>
      <c r="AL58">
        <v>8.8530000000000015</v>
      </c>
      <c r="AM58">
        <v>2.6812342857142859</v>
      </c>
      <c r="AN58">
        <v>0</v>
      </c>
      <c r="AO58">
        <v>2.0983956000000004</v>
      </c>
      <c r="AP58">
        <v>0.78089760000000008</v>
      </c>
      <c r="AQ58">
        <v>0</v>
      </c>
      <c r="AR58">
        <v>12.899135999999997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27.048214548338564</v>
      </c>
      <c r="BB58">
        <f t="shared" si="0"/>
        <v>792.59272964163006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165.0249134765705</v>
      </c>
      <c r="L59">
        <v>63.618344658549333</v>
      </c>
      <c r="M59">
        <v>0</v>
      </c>
      <c r="N59">
        <v>30.00180572579233</v>
      </c>
      <c r="O59">
        <v>50.374248149774211</v>
      </c>
      <c r="P59">
        <v>58.722643979057601</v>
      </c>
      <c r="Q59">
        <v>2.6787855044074433</v>
      </c>
      <c r="R59">
        <v>10.762949780487805</v>
      </c>
      <c r="S59">
        <v>6.7009344827586208</v>
      </c>
      <c r="T59">
        <v>0</v>
      </c>
      <c r="U59">
        <v>292.42034662561497</v>
      </c>
      <c r="V59">
        <v>2.9593978154392189</v>
      </c>
      <c r="W59">
        <v>11.785862566844918</v>
      </c>
      <c r="X59">
        <v>37.465762758640025</v>
      </c>
      <c r="Y59">
        <v>0</v>
      </c>
      <c r="Z59">
        <v>3.3293303999999999</v>
      </c>
      <c r="AA59">
        <v>2.80924</v>
      </c>
      <c r="AB59">
        <v>3.3181035999999993</v>
      </c>
      <c r="AC59">
        <v>2.4581713599999997</v>
      </c>
      <c r="AD59">
        <v>2.3151846000000003</v>
      </c>
      <c r="AE59">
        <v>11.568811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13.085379999999999</v>
      </c>
      <c r="AL59">
        <v>8.8530000000000015</v>
      </c>
      <c r="AM59">
        <v>2.6812342857142859</v>
      </c>
      <c r="AN59">
        <v>0</v>
      </c>
      <c r="AO59">
        <v>1.2620243999999998</v>
      </c>
      <c r="AP59">
        <v>0.78089760000000008</v>
      </c>
      <c r="AQ59">
        <v>0</v>
      </c>
      <c r="AR59">
        <v>12.899135999999997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27.185539865142573</v>
      </c>
      <c r="BB59">
        <f t="shared" si="0"/>
        <v>796.61676998650853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165.0249134765705</v>
      </c>
      <c r="L60">
        <v>63.618344658549333</v>
      </c>
      <c r="M60">
        <v>0</v>
      </c>
      <c r="N60">
        <v>30.00180572579233</v>
      </c>
      <c r="O60">
        <v>50.374248149774211</v>
      </c>
      <c r="P60">
        <v>58.722643979057601</v>
      </c>
      <c r="Q60">
        <v>2.6787855044074433</v>
      </c>
      <c r="R60">
        <v>10.762949780487805</v>
      </c>
      <c r="S60">
        <v>6.7009344827586208</v>
      </c>
      <c r="T60">
        <v>0</v>
      </c>
      <c r="U60">
        <v>292.42034662561497</v>
      </c>
      <c r="V60">
        <v>2.9593978154392189</v>
      </c>
      <c r="W60">
        <v>11.785862566844918</v>
      </c>
      <c r="X60">
        <v>37.465762758640025</v>
      </c>
      <c r="Y60">
        <v>0</v>
      </c>
      <c r="Z60">
        <v>3.3293303999999999</v>
      </c>
      <c r="AA60">
        <v>3.5685374400000001</v>
      </c>
      <c r="AB60">
        <v>3.3181035999999993</v>
      </c>
      <c r="AC60">
        <v>2.4581713599999997</v>
      </c>
      <c r="AD60">
        <v>2.3151846000000003</v>
      </c>
      <c r="AE60">
        <v>11.568811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13.085379999999999</v>
      </c>
      <c r="AL60">
        <v>8.8530000000000015</v>
      </c>
      <c r="AM60">
        <v>2.6812342857142859</v>
      </c>
      <c r="AN60">
        <v>0</v>
      </c>
      <c r="AO60">
        <v>1.2620243999999998</v>
      </c>
      <c r="AP60">
        <v>0.78089760000000008</v>
      </c>
      <c r="AQ60">
        <v>0</v>
      </c>
      <c r="AR60">
        <v>12.899135999999997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27.210596711142571</v>
      </c>
      <c r="BB60">
        <f t="shared" si="0"/>
        <v>797.3510105805085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165.0249134765705</v>
      </c>
      <c r="L61">
        <v>63.618344658549333</v>
      </c>
      <c r="M61">
        <v>0</v>
      </c>
      <c r="N61">
        <v>30.00180572579233</v>
      </c>
      <c r="O61">
        <v>50.374248149774211</v>
      </c>
      <c r="P61">
        <v>58.722643979057601</v>
      </c>
      <c r="Q61">
        <v>2.6787855044074433</v>
      </c>
      <c r="R61">
        <v>10.762949780487805</v>
      </c>
      <c r="S61">
        <v>6.7009344827586208</v>
      </c>
      <c r="T61">
        <v>0</v>
      </c>
      <c r="U61">
        <v>290.66511926709973</v>
      </c>
      <c r="V61">
        <v>2.9593978154392189</v>
      </c>
      <c r="W61">
        <v>11.785862566844918</v>
      </c>
      <c r="X61">
        <v>37.465762758640025</v>
      </c>
      <c r="Y61">
        <v>0</v>
      </c>
      <c r="Z61">
        <v>3.3293303999999999</v>
      </c>
      <c r="AA61">
        <v>3.5685374400000001</v>
      </c>
      <c r="AB61">
        <v>3.3181035999999993</v>
      </c>
      <c r="AC61">
        <v>4.9163427199999994</v>
      </c>
      <c r="AD61">
        <v>6.945553799999999</v>
      </c>
      <c r="AE61">
        <v>11.568811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13.085379999999999</v>
      </c>
      <c r="AL61">
        <v>8.8530000000000015</v>
      </c>
      <c r="AM61">
        <v>2.6812342857142859</v>
      </c>
      <c r="AN61">
        <v>0</v>
      </c>
      <c r="AO61">
        <v>1.2620243999999998</v>
      </c>
      <c r="AP61">
        <v>1.1062716000000001</v>
      </c>
      <c r="AQ61">
        <v>0</v>
      </c>
      <c r="AR61">
        <v>12.899135999999997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27.397269904747681</v>
      </c>
      <c r="BB61">
        <f t="shared" si="0"/>
        <v>802.82302458838819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165.0249134765705</v>
      </c>
      <c r="L62">
        <v>63.618344658549333</v>
      </c>
      <c r="M62">
        <v>0</v>
      </c>
      <c r="N62">
        <v>30.00180572579233</v>
      </c>
      <c r="O62">
        <v>50.374248149774211</v>
      </c>
      <c r="P62">
        <v>58.722643979057601</v>
      </c>
      <c r="Q62">
        <v>2.6787855044074433</v>
      </c>
      <c r="R62">
        <v>10.762949780487805</v>
      </c>
      <c r="S62">
        <v>6.7009344827586208</v>
      </c>
      <c r="T62">
        <v>0</v>
      </c>
      <c r="U62">
        <v>290.66511926709973</v>
      </c>
      <c r="V62">
        <v>2.9593978154392189</v>
      </c>
      <c r="W62">
        <v>11.785862566844918</v>
      </c>
      <c r="X62">
        <v>37.465762758640025</v>
      </c>
      <c r="Y62">
        <v>0</v>
      </c>
      <c r="Z62">
        <v>3.3293303999999999</v>
      </c>
      <c r="AA62">
        <v>6.8625719999999992</v>
      </c>
      <c r="AB62">
        <v>6.6700654000000004</v>
      </c>
      <c r="AC62">
        <v>4.9163427199999994</v>
      </c>
      <c r="AD62">
        <v>6.945553799999999</v>
      </c>
      <c r="AE62">
        <v>11.568811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13.085379999999999</v>
      </c>
      <c r="AL62">
        <v>8.8530000000000015</v>
      </c>
      <c r="AM62">
        <v>2.6812342857142859</v>
      </c>
      <c r="AN62">
        <v>0</v>
      </c>
      <c r="AO62">
        <v>1.2620243999999998</v>
      </c>
      <c r="AP62">
        <v>1.1062716000000001</v>
      </c>
      <c r="AQ62">
        <v>0</v>
      </c>
      <c r="AR62">
        <v>12.899135999999997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27.616587728747682</v>
      </c>
      <c r="BB62">
        <f t="shared" si="0"/>
        <v>809.24970312438813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165.0249134765705</v>
      </c>
      <c r="L63">
        <v>63.618344658549333</v>
      </c>
      <c r="M63">
        <v>0</v>
      </c>
      <c r="N63">
        <v>30.00180572579233</v>
      </c>
      <c r="O63">
        <v>50.374248149774211</v>
      </c>
      <c r="P63">
        <v>58.722643979057601</v>
      </c>
      <c r="Q63">
        <v>2.6787855044074433</v>
      </c>
      <c r="R63">
        <v>10.762949780487805</v>
      </c>
      <c r="S63">
        <v>6.7009344827586208</v>
      </c>
      <c r="T63">
        <v>0</v>
      </c>
      <c r="U63">
        <v>290.66511926709973</v>
      </c>
      <c r="V63">
        <v>2.9593978154392189</v>
      </c>
      <c r="W63">
        <v>11.785862566844918</v>
      </c>
      <c r="X63">
        <v>37.465762758640025</v>
      </c>
      <c r="Y63">
        <v>0</v>
      </c>
      <c r="Z63">
        <v>3.3293303999999999</v>
      </c>
      <c r="AA63">
        <v>7.1370748800000001</v>
      </c>
      <c r="AB63">
        <v>6.6700654000000004</v>
      </c>
      <c r="AC63">
        <v>4.9163427199999994</v>
      </c>
      <c r="AD63">
        <v>6.945553799999999</v>
      </c>
      <c r="AE63">
        <v>11.568811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13.085379999999999</v>
      </c>
      <c r="AL63">
        <v>8.8530000000000015</v>
      </c>
      <c r="AM63">
        <v>2.6812342857142859</v>
      </c>
      <c r="AN63">
        <v>0</v>
      </c>
      <c r="AO63">
        <v>1.8295619999999999</v>
      </c>
      <c r="AP63">
        <v>1.1062716000000001</v>
      </c>
      <c r="AQ63">
        <v>0</v>
      </c>
      <c r="AR63">
        <v>12.899135999999997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27.644375074747678</v>
      </c>
      <c r="BB63">
        <f t="shared" si="0"/>
        <v>810.0639562583882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165.0249134765705</v>
      </c>
      <c r="L64">
        <v>63.618344658549333</v>
      </c>
      <c r="M64">
        <v>0</v>
      </c>
      <c r="N64">
        <v>30.00180572579233</v>
      </c>
      <c r="O64">
        <v>50.374248149774211</v>
      </c>
      <c r="P64">
        <v>58.722643979057601</v>
      </c>
      <c r="Q64">
        <v>2.6787855044074433</v>
      </c>
      <c r="R64">
        <v>10.762949780487805</v>
      </c>
      <c r="S64">
        <v>6.7009344827586208</v>
      </c>
      <c r="T64">
        <v>0</v>
      </c>
      <c r="U64">
        <v>290.66511926709973</v>
      </c>
      <c r="V64">
        <v>2.9593978154392189</v>
      </c>
      <c r="W64">
        <v>11.785862566844918</v>
      </c>
      <c r="X64">
        <v>37.465762758640025</v>
      </c>
      <c r="Y64">
        <v>0</v>
      </c>
      <c r="Z64">
        <v>3.3293303999999999</v>
      </c>
      <c r="AA64">
        <v>7.1370748800000001</v>
      </c>
      <c r="AB64">
        <v>6.6700654000000004</v>
      </c>
      <c r="AC64">
        <v>4.9163427199999994</v>
      </c>
      <c r="AD64">
        <v>6.945553799999999</v>
      </c>
      <c r="AE64">
        <v>11.568811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13.085379999999999</v>
      </c>
      <c r="AL64">
        <v>8.8530000000000015</v>
      </c>
      <c r="AM64">
        <v>2.6812342857142859</v>
      </c>
      <c r="AN64">
        <v>0</v>
      </c>
      <c r="AO64">
        <v>1.8295619999999999</v>
      </c>
      <c r="AP64">
        <v>1.1062716000000001</v>
      </c>
      <c r="AQ64">
        <v>0</v>
      </c>
      <c r="AR64">
        <v>12.899135999999997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27.644375074747678</v>
      </c>
      <c r="BB64">
        <f t="shared" si="0"/>
        <v>810.0639562583882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165.0249134765705</v>
      </c>
      <c r="L65">
        <v>63.618344658549333</v>
      </c>
      <c r="M65">
        <v>0</v>
      </c>
      <c r="N65">
        <v>30.00180572579233</v>
      </c>
      <c r="O65">
        <v>50.374248149774211</v>
      </c>
      <c r="P65">
        <v>58.722643979057601</v>
      </c>
      <c r="Q65">
        <v>2.6787855044074433</v>
      </c>
      <c r="R65">
        <v>10.762949780487805</v>
      </c>
      <c r="S65">
        <v>6.7009344827586208</v>
      </c>
      <c r="T65">
        <v>0</v>
      </c>
      <c r="U65">
        <v>290.66511926709973</v>
      </c>
      <c r="V65">
        <v>2.9593978154392189</v>
      </c>
      <c r="W65">
        <v>11.785862566844918</v>
      </c>
      <c r="X65">
        <v>37.465762758640025</v>
      </c>
      <c r="Y65">
        <v>0</v>
      </c>
      <c r="Z65">
        <v>3.3293303999999999</v>
      </c>
      <c r="AA65">
        <v>7.1370748800000001</v>
      </c>
      <c r="AB65">
        <v>6.6700654000000004</v>
      </c>
      <c r="AC65">
        <v>4.9163427199999994</v>
      </c>
      <c r="AD65">
        <v>6.945553799999999</v>
      </c>
      <c r="AE65">
        <v>11.568811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13.085379999999999</v>
      </c>
      <c r="AL65">
        <v>8.8530000000000015</v>
      </c>
      <c r="AM65">
        <v>2.6812342857142859</v>
      </c>
      <c r="AN65">
        <v>0</v>
      </c>
      <c r="AO65">
        <v>1.7922239999999998</v>
      </c>
      <c r="AP65">
        <v>1.1062716000000001</v>
      </c>
      <c r="AQ65">
        <v>0</v>
      </c>
      <c r="AR65">
        <v>12.899135999999997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27.643142920747678</v>
      </c>
      <c r="BB65">
        <f t="shared" si="0"/>
        <v>810.02785041238826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165.0249134765705</v>
      </c>
      <c r="L66">
        <v>63.618344658549333</v>
      </c>
      <c r="M66">
        <v>0</v>
      </c>
      <c r="N66">
        <v>30.00180572579233</v>
      </c>
      <c r="O66">
        <v>50.374248149774211</v>
      </c>
      <c r="P66">
        <v>58.722643979057601</v>
      </c>
      <c r="Q66">
        <v>2.6787855044074433</v>
      </c>
      <c r="R66">
        <v>10.762949780487805</v>
      </c>
      <c r="S66">
        <v>6.7009344827586208</v>
      </c>
      <c r="T66">
        <v>0</v>
      </c>
      <c r="U66">
        <v>290.66511926709973</v>
      </c>
      <c r="V66">
        <v>2.9593978154392189</v>
      </c>
      <c r="W66">
        <v>11.785862566844918</v>
      </c>
      <c r="X66">
        <v>37.465762758640025</v>
      </c>
      <c r="Y66">
        <v>0</v>
      </c>
      <c r="Z66">
        <v>3.3293303999999999</v>
      </c>
      <c r="AA66">
        <v>7.1370748800000001</v>
      </c>
      <c r="AB66">
        <v>6.6700654000000004</v>
      </c>
      <c r="AC66">
        <v>4.9163427199999994</v>
      </c>
      <c r="AD66">
        <v>6.945553799999999</v>
      </c>
      <c r="AE66">
        <v>11.568811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13.085379999999999</v>
      </c>
      <c r="AL66">
        <v>8.8530000000000015</v>
      </c>
      <c r="AM66">
        <v>2.6812342857142859</v>
      </c>
      <c r="AN66">
        <v>0</v>
      </c>
      <c r="AO66">
        <v>1.7922239999999998</v>
      </c>
      <c r="AP66">
        <v>1.1062716000000001</v>
      </c>
      <c r="AQ66">
        <v>0</v>
      </c>
      <c r="AR66">
        <v>12.899135999999997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27.643142920747678</v>
      </c>
      <c r="BB66">
        <f t="shared" si="0"/>
        <v>810.02785041238826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165.0249134765705</v>
      </c>
      <c r="L67">
        <v>63.618344658549333</v>
      </c>
      <c r="M67">
        <v>0</v>
      </c>
      <c r="N67">
        <v>30.00180572579233</v>
      </c>
      <c r="O67">
        <v>50.374248149774211</v>
      </c>
      <c r="P67">
        <v>58.722643979057601</v>
      </c>
      <c r="Q67">
        <v>2.6787855044074433</v>
      </c>
      <c r="R67">
        <v>10.762949780487805</v>
      </c>
      <c r="S67">
        <v>6.7009344827586208</v>
      </c>
      <c r="T67">
        <v>0</v>
      </c>
      <c r="U67">
        <v>290.66511926709973</v>
      </c>
      <c r="V67">
        <v>2.9593978154392189</v>
      </c>
      <c r="W67">
        <v>11.785862566844918</v>
      </c>
      <c r="X67">
        <v>37.465762758640025</v>
      </c>
      <c r="Y67">
        <v>0</v>
      </c>
      <c r="Z67">
        <v>1.6646651999999997</v>
      </c>
      <c r="AA67">
        <v>7.1370748800000001</v>
      </c>
      <c r="AB67">
        <v>6.6700654000000004</v>
      </c>
      <c r="AC67">
        <v>4.9163427199999994</v>
      </c>
      <c r="AD67">
        <v>6.945553799999999</v>
      </c>
      <c r="AE67">
        <v>11.568811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13.085379999999999</v>
      </c>
      <c r="AL67">
        <v>8.8530000000000015</v>
      </c>
      <c r="AM67">
        <v>2.6812342857142859</v>
      </c>
      <c r="AN67">
        <v>0</v>
      </c>
      <c r="AO67">
        <v>1.7922239999999998</v>
      </c>
      <c r="AP67">
        <v>1.1062716000000001</v>
      </c>
      <c r="AQ67">
        <v>0</v>
      </c>
      <c r="AR67">
        <v>12.899135999999997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27.317531430747671</v>
      </c>
      <c r="BB67">
        <f t="shared" si="0"/>
        <v>800.48645090238824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165.0249134765705</v>
      </c>
      <c r="L68">
        <v>63.618344658549333</v>
      </c>
      <c r="M68">
        <v>0</v>
      </c>
      <c r="N68">
        <v>30.00180572579233</v>
      </c>
      <c r="O68">
        <v>50.374248149774211</v>
      </c>
      <c r="P68">
        <v>58.722643979057601</v>
      </c>
      <c r="Q68">
        <v>2.6787855044074433</v>
      </c>
      <c r="R68">
        <v>10.762949780487805</v>
      </c>
      <c r="S68">
        <v>6.7009344827586208</v>
      </c>
      <c r="T68">
        <v>0</v>
      </c>
      <c r="U68">
        <v>290.66511926709973</v>
      </c>
      <c r="V68">
        <v>2.9593978154392189</v>
      </c>
      <c r="W68">
        <v>11.785862566844918</v>
      </c>
      <c r="X68">
        <v>37.465762758640025</v>
      </c>
      <c r="Y68">
        <v>0</v>
      </c>
      <c r="Z68">
        <v>1.6646651999999997</v>
      </c>
      <c r="AA68">
        <v>7.1370748800000001</v>
      </c>
      <c r="AB68">
        <v>6.6700654000000004</v>
      </c>
      <c r="AC68">
        <v>4.9163427199999994</v>
      </c>
      <c r="AD68">
        <v>6.945553799999999</v>
      </c>
      <c r="AE68">
        <v>11.568811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13.085379999999999</v>
      </c>
      <c r="AL68">
        <v>8.8530000000000015</v>
      </c>
      <c r="AM68">
        <v>2.6812342857142859</v>
      </c>
      <c r="AN68">
        <v>0</v>
      </c>
      <c r="AO68">
        <v>1.7922239999999998</v>
      </c>
      <c r="AP68">
        <v>1.1062716000000001</v>
      </c>
      <c r="AQ68">
        <v>0</v>
      </c>
      <c r="AR68">
        <v>12.899135999999997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27.317531430747671</v>
      </c>
      <c r="BB68">
        <f t="shared" ref="BB68:BB99" si="1">SUM(B68:AZ68)-BA68</f>
        <v>800.48645090238824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165.0249134765705</v>
      </c>
      <c r="L69">
        <v>63.618344658549333</v>
      </c>
      <c r="M69">
        <v>0</v>
      </c>
      <c r="N69">
        <v>30.00180572579233</v>
      </c>
      <c r="O69">
        <v>50.374248149774211</v>
      </c>
      <c r="P69">
        <v>58.722643979057601</v>
      </c>
      <c r="Q69">
        <v>2.6787855044074433</v>
      </c>
      <c r="R69">
        <v>10.762949780487805</v>
      </c>
      <c r="S69">
        <v>6.7009344827586208</v>
      </c>
      <c r="T69">
        <v>0</v>
      </c>
      <c r="U69">
        <v>290.66511926709973</v>
      </c>
      <c r="V69">
        <v>2.9593978154392189</v>
      </c>
      <c r="W69">
        <v>11.785862566844918</v>
      </c>
      <c r="X69">
        <v>37.465762758640025</v>
      </c>
      <c r="Y69">
        <v>0</v>
      </c>
      <c r="Z69">
        <v>1.6646651999999997</v>
      </c>
      <c r="AA69">
        <v>7.1370748800000001</v>
      </c>
      <c r="AB69">
        <v>6.6700654000000004</v>
      </c>
      <c r="AC69">
        <v>4.9163427199999994</v>
      </c>
      <c r="AD69">
        <v>6.945553799999999</v>
      </c>
      <c r="AE69">
        <v>11.568811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13.085379999999999</v>
      </c>
      <c r="AL69">
        <v>8.8530000000000015</v>
      </c>
      <c r="AM69">
        <v>2.6812342857142859</v>
      </c>
      <c r="AN69">
        <v>0</v>
      </c>
      <c r="AO69">
        <v>1.7922239999999998</v>
      </c>
      <c r="AP69">
        <v>0.78089760000000008</v>
      </c>
      <c r="AQ69">
        <v>0</v>
      </c>
      <c r="AR69">
        <v>12.61872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27.456295440747674</v>
      </c>
      <c r="BB69">
        <f t="shared" si="1"/>
        <v>804.5526568923882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165.0249134765705</v>
      </c>
      <c r="L70">
        <v>63.618344658549333</v>
      </c>
      <c r="M70">
        <v>0</v>
      </c>
      <c r="N70">
        <v>30.00180572579233</v>
      </c>
      <c r="O70">
        <v>50.374248149774211</v>
      </c>
      <c r="P70">
        <v>58.722643979057601</v>
      </c>
      <c r="Q70">
        <v>2.6787855044074433</v>
      </c>
      <c r="R70">
        <v>10.762949780487805</v>
      </c>
      <c r="S70">
        <v>6.7009344827586208</v>
      </c>
      <c r="T70">
        <v>0</v>
      </c>
      <c r="U70">
        <v>290.66511926709973</v>
      </c>
      <c r="V70">
        <v>2.9593978154392189</v>
      </c>
      <c r="W70">
        <v>11.785862566844918</v>
      </c>
      <c r="X70">
        <v>37.465762758640025</v>
      </c>
      <c r="Y70">
        <v>0</v>
      </c>
      <c r="Z70">
        <v>1.6646651999999997</v>
      </c>
      <c r="AA70">
        <v>7.1370748800000001</v>
      </c>
      <c r="AB70">
        <v>6.6700654000000004</v>
      </c>
      <c r="AC70">
        <v>4.9163427199999994</v>
      </c>
      <c r="AD70">
        <v>6.945553799999999</v>
      </c>
      <c r="AE70">
        <v>11.568811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13.085379999999999</v>
      </c>
      <c r="AL70">
        <v>8.8530000000000015</v>
      </c>
      <c r="AM70">
        <v>2.6812342857142859</v>
      </c>
      <c r="AN70">
        <v>0</v>
      </c>
      <c r="AO70">
        <v>1.7922239999999998</v>
      </c>
      <c r="AP70">
        <v>0.78089760000000008</v>
      </c>
      <c r="AQ70">
        <v>0</v>
      </c>
      <c r="AR70">
        <v>12.61872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27.456295440747674</v>
      </c>
      <c r="BB70">
        <f t="shared" si="1"/>
        <v>804.5526568923882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165.0249134765705</v>
      </c>
      <c r="L71">
        <v>63.618344658549333</v>
      </c>
      <c r="M71">
        <v>0</v>
      </c>
      <c r="N71">
        <v>30.00180572579233</v>
      </c>
      <c r="O71">
        <v>50.374248149774211</v>
      </c>
      <c r="P71">
        <v>58.722643979057601</v>
      </c>
      <c r="Q71">
        <v>2.6787855044074433</v>
      </c>
      <c r="R71">
        <v>10.762949780487805</v>
      </c>
      <c r="S71">
        <v>6.7009344827586208</v>
      </c>
      <c r="T71">
        <v>0</v>
      </c>
      <c r="U71">
        <v>290.66511926709973</v>
      </c>
      <c r="V71">
        <v>2.9593978154392189</v>
      </c>
      <c r="W71">
        <v>11.785862566844918</v>
      </c>
      <c r="X71">
        <v>37.465762758640025</v>
      </c>
      <c r="Y71">
        <v>0</v>
      </c>
      <c r="Z71">
        <v>0</v>
      </c>
      <c r="AA71">
        <v>7.1370748800000001</v>
      </c>
      <c r="AB71">
        <v>6.6700654000000004</v>
      </c>
      <c r="AC71">
        <v>4.9163427199999994</v>
      </c>
      <c r="AD71">
        <v>6.945553799999999</v>
      </c>
      <c r="AE71">
        <v>11.568811</v>
      </c>
      <c r="AF71">
        <v>0</v>
      </c>
      <c r="AG71">
        <v>0</v>
      </c>
      <c r="AH71">
        <v>19.243040000000001</v>
      </c>
      <c r="AI71">
        <v>0</v>
      </c>
      <c r="AJ71">
        <v>0</v>
      </c>
      <c r="AK71">
        <v>13.085379999999999</v>
      </c>
      <c r="AL71">
        <v>8.8530000000000015</v>
      </c>
      <c r="AM71">
        <v>2.6812342857142859</v>
      </c>
      <c r="AN71">
        <v>0</v>
      </c>
      <c r="AO71">
        <v>1.9490436</v>
      </c>
      <c r="AP71">
        <v>0.78089760000000008</v>
      </c>
      <c r="AQ71">
        <v>0</v>
      </c>
      <c r="AR71">
        <v>12.61872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27.565291666747676</v>
      </c>
      <c r="BB71">
        <f t="shared" si="1"/>
        <v>807.74657506638812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165.0249134765705</v>
      </c>
      <c r="L72">
        <v>63.618344658549333</v>
      </c>
      <c r="M72">
        <v>0</v>
      </c>
      <c r="N72">
        <v>30.00180572579233</v>
      </c>
      <c r="O72">
        <v>50.374248149774211</v>
      </c>
      <c r="P72">
        <v>58.722643979057601</v>
      </c>
      <c r="Q72">
        <v>2.6787855044074433</v>
      </c>
      <c r="R72">
        <v>10.762949780487805</v>
      </c>
      <c r="S72">
        <v>6.7009344827586208</v>
      </c>
      <c r="T72">
        <v>0</v>
      </c>
      <c r="U72">
        <v>290.66511926709973</v>
      </c>
      <c r="V72">
        <v>2.9593978154392189</v>
      </c>
      <c r="W72">
        <v>11.785862566844918</v>
      </c>
      <c r="X72">
        <v>37.465762758640025</v>
      </c>
      <c r="Y72">
        <v>0</v>
      </c>
      <c r="Z72">
        <v>0</v>
      </c>
      <c r="AA72">
        <v>7.1370748800000001</v>
      </c>
      <c r="AB72">
        <v>6.6700654000000004</v>
      </c>
      <c r="AC72">
        <v>4.9163427199999994</v>
      </c>
      <c r="AD72">
        <v>6.945553799999999</v>
      </c>
      <c r="AE72">
        <v>11.568811</v>
      </c>
      <c r="AF72">
        <v>0</v>
      </c>
      <c r="AG72">
        <v>0</v>
      </c>
      <c r="AH72">
        <v>19.291147599999999</v>
      </c>
      <c r="AI72">
        <v>0</v>
      </c>
      <c r="AJ72">
        <v>0</v>
      </c>
      <c r="AK72">
        <v>13.085379999999999</v>
      </c>
      <c r="AL72">
        <v>8.8530000000000015</v>
      </c>
      <c r="AM72">
        <v>2.6812342857142859</v>
      </c>
      <c r="AN72">
        <v>0</v>
      </c>
      <c r="AO72">
        <v>1.9490436</v>
      </c>
      <c r="AP72">
        <v>0.78089760000000008</v>
      </c>
      <c r="AQ72">
        <v>0</v>
      </c>
      <c r="AR72">
        <v>12.61872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27.566879166747675</v>
      </c>
      <c r="BB72">
        <f t="shared" si="1"/>
        <v>807.7930951663883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165.0249134765705</v>
      </c>
      <c r="L73">
        <v>63.618344658549333</v>
      </c>
      <c r="M73">
        <v>0</v>
      </c>
      <c r="N73">
        <v>30.00180572579233</v>
      </c>
      <c r="O73">
        <v>50.374248149774211</v>
      </c>
      <c r="P73">
        <v>58.722643979057601</v>
      </c>
      <c r="Q73">
        <v>2.6787855044074433</v>
      </c>
      <c r="R73">
        <v>10.762949780487805</v>
      </c>
      <c r="S73">
        <v>6.7009344827586208</v>
      </c>
      <c r="T73">
        <v>0</v>
      </c>
      <c r="U73">
        <v>286.73438771920581</v>
      </c>
      <c r="V73">
        <v>2.9593978154392189</v>
      </c>
      <c r="W73">
        <v>11.785862566844918</v>
      </c>
      <c r="X73">
        <v>37.465762758640025</v>
      </c>
      <c r="Y73">
        <v>0</v>
      </c>
      <c r="Z73">
        <v>0</v>
      </c>
      <c r="AA73">
        <v>7.1370748800000001</v>
      </c>
      <c r="AB73">
        <v>6.6700654000000004</v>
      </c>
      <c r="AC73">
        <v>4.9163427199999994</v>
      </c>
      <c r="AD73">
        <v>6.945553799999999</v>
      </c>
      <c r="AE73">
        <v>12.546456999999998</v>
      </c>
      <c r="AF73">
        <v>0</v>
      </c>
      <c r="AG73">
        <v>0</v>
      </c>
      <c r="AH73">
        <v>23.7651544</v>
      </c>
      <c r="AI73">
        <v>0</v>
      </c>
      <c r="AJ73">
        <v>0</v>
      </c>
      <c r="AK73">
        <v>13.085379999999999</v>
      </c>
      <c r="AL73">
        <v>8.8530000000000015</v>
      </c>
      <c r="AM73">
        <v>2.6812342857142859</v>
      </c>
      <c r="AN73">
        <v>0</v>
      </c>
      <c r="AO73">
        <v>1.9490436</v>
      </c>
      <c r="AP73">
        <v>0.78089760000000008</v>
      </c>
      <c r="AQ73">
        <v>0</v>
      </c>
      <c r="AR73">
        <v>12.61872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27.617069923667223</v>
      </c>
      <c r="BB73">
        <f t="shared" si="1"/>
        <v>809.26382566157486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165.0249134765705</v>
      </c>
      <c r="L74">
        <v>63.618344658549333</v>
      </c>
      <c r="M74">
        <v>0</v>
      </c>
      <c r="N74">
        <v>30.00180572579233</v>
      </c>
      <c r="O74">
        <v>50.374248149774211</v>
      </c>
      <c r="P74">
        <v>58.722643979057601</v>
      </c>
      <c r="Q74">
        <v>2.6787855044074433</v>
      </c>
      <c r="R74">
        <v>10.762949780487805</v>
      </c>
      <c r="S74">
        <v>6.7009344827586208</v>
      </c>
      <c r="T74">
        <v>0</v>
      </c>
      <c r="U74">
        <v>286.73438771920581</v>
      </c>
      <c r="V74">
        <v>2.9593978154392189</v>
      </c>
      <c r="W74">
        <v>11.785862566844918</v>
      </c>
      <c r="X74">
        <v>37.465762758640025</v>
      </c>
      <c r="Y74">
        <v>0</v>
      </c>
      <c r="Z74">
        <v>0</v>
      </c>
      <c r="AA74">
        <v>7.1370748800000001</v>
      </c>
      <c r="AB74">
        <v>6.6700654000000004</v>
      </c>
      <c r="AC74">
        <v>4.9163427199999994</v>
      </c>
      <c r="AD74">
        <v>4.6303691999999996</v>
      </c>
      <c r="AE74">
        <v>12.546456999999998</v>
      </c>
      <c r="AF74">
        <v>0</v>
      </c>
      <c r="AG74">
        <v>0</v>
      </c>
      <c r="AH74">
        <v>23.7651544</v>
      </c>
      <c r="AI74">
        <v>0</v>
      </c>
      <c r="AJ74">
        <v>0</v>
      </c>
      <c r="AK74">
        <v>13.085379999999999</v>
      </c>
      <c r="AL74">
        <v>8.8530000000000015</v>
      </c>
      <c r="AM74">
        <v>2.6812342857142859</v>
      </c>
      <c r="AN74">
        <v>0</v>
      </c>
      <c r="AO74">
        <v>1.9490436</v>
      </c>
      <c r="AP74">
        <v>0.78089760000000008</v>
      </c>
      <c r="AQ74">
        <v>0</v>
      </c>
      <c r="AR74">
        <v>12.61872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27.540668755667227</v>
      </c>
      <c r="BB74">
        <f t="shared" si="1"/>
        <v>807.02504222957498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165.0249134765705</v>
      </c>
      <c r="L75">
        <v>63.618344658549333</v>
      </c>
      <c r="M75">
        <v>0</v>
      </c>
      <c r="N75">
        <v>30.00180572579233</v>
      </c>
      <c r="O75">
        <v>50.374248149774211</v>
      </c>
      <c r="P75">
        <v>58.722643979057601</v>
      </c>
      <c r="Q75">
        <v>2.6787855044074433</v>
      </c>
      <c r="R75">
        <v>10.762949780487805</v>
      </c>
      <c r="S75">
        <v>6.7009344827586208</v>
      </c>
      <c r="T75">
        <v>0</v>
      </c>
      <c r="U75">
        <v>286.73438771920581</v>
      </c>
      <c r="V75">
        <v>2.9593978154392189</v>
      </c>
      <c r="W75">
        <v>11.785862566844918</v>
      </c>
      <c r="X75">
        <v>37.465762758640025</v>
      </c>
      <c r="Y75">
        <v>0</v>
      </c>
      <c r="Z75">
        <v>0</v>
      </c>
      <c r="AA75">
        <v>7.1370748800000001</v>
      </c>
      <c r="AB75">
        <v>6.6700654000000004</v>
      </c>
      <c r="AC75">
        <v>7.3819532319999999</v>
      </c>
      <c r="AD75">
        <v>4.6303691999999996</v>
      </c>
      <c r="AE75">
        <v>12.556885223999998</v>
      </c>
      <c r="AF75">
        <v>0</v>
      </c>
      <c r="AG75">
        <v>0</v>
      </c>
      <c r="AH75">
        <v>29.706442999999997</v>
      </c>
      <c r="AI75">
        <v>0</v>
      </c>
      <c r="AJ75">
        <v>0</v>
      </c>
      <c r="AK75">
        <v>13.085379999999999</v>
      </c>
      <c r="AL75">
        <v>8.8530000000000015</v>
      </c>
      <c r="AM75">
        <v>2.6812342857142859</v>
      </c>
      <c r="AN75">
        <v>0</v>
      </c>
      <c r="AO75">
        <v>1.9490436</v>
      </c>
      <c r="AP75">
        <v>0.78089760000000008</v>
      </c>
      <c r="AQ75">
        <v>0</v>
      </c>
      <c r="AR75">
        <v>12.758928000000001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27.823067225667224</v>
      </c>
      <c r="BB75">
        <f t="shared" si="1"/>
        <v>815.30017909557478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165.0249134765705</v>
      </c>
      <c r="L76">
        <v>63.618344658549333</v>
      </c>
      <c r="M76">
        <v>0</v>
      </c>
      <c r="N76">
        <v>30.00180572579233</v>
      </c>
      <c r="O76">
        <v>50.374248149774211</v>
      </c>
      <c r="P76">
        <v>58.722643979057601</v>
      </c>
      <c r="Q76">
        <v>2.6787855044074433</v>
      </c>
      <c r="R76">
        <v>10.762949780487805</v>
      </c>
      <c r="S76">
        <v>6.7009344827586208</v>
      </c>
      <c r="T76">
        <v>0</v>
      </c>
      <c r="U76">
        <v>286.73438771920581</v>
      </c>
      <c r="V76">
        <v>2.9593978154392189</v>
      </c>
      <c r="W76">
        <v>11.785862566844918</v>
      </c>
      <c r="X76">
        <v>37.465762758640025</v>
      </c>
      <c r="Y76">
        <v>0</v>
      </c>
      <c r="Z76">
        <v>1.6646651999999997</v>
      </c>
      <c r="AA76">
        <v>7.1370748800000001</v>
      </c>
      <c r="AB76">
        <v>6.6700654000000004</v>
      </c>
      <c r="AC76">
        <v>7.3819532319999999</v>
      </c>
      <c r="AD76">
        <v>4.6303691999999996</v>
      </c>
      <c r="AE76">
        <v>12.556885223999998</v>
      </c>
      <c r="AF76">
        <v>0</v>
      </c>
      <c r="AG76">
        <v>0</v>
      </c>
      <c r="AH76">
        <v>29.706442999999997</v>
      </c>
      <c r="AI76">
        <v>0</v>
      </c>
      <c r="AJ76">
        <v>0</v>
      </c>
      <c r="AK76">
        <v>13.085379999999999</v>
      </c>
      <c r="AL76">
        <v>8.8530000000000015</v>
      </c>
      <c r="AM76">
        <v>2.6812342857142859</v>
      </c>
      <c r="AN76">
        <v>0</v>
      </c>
      <c r="AO76">
        <v>1.9490436</v>
      </c>
      <c r="AP76">
        <v>0.78089760000000008</v>
      </c>
      <c r="AQ76">
        <v>0</v>
      </c>
      <c r="AR76">
        <v>12.758928000000001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27.878001075667228</v>
      </c>
      <c r="BB76">
        <f t="shared" si="1"/>
        <v>816.90991044557472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165.0249134765705</v>
      </c>
      <c r="L77">
        <v>63.618344658549333</v>
      </c>
      <c r="M77">
        <v>0</v>
      </c>
      <c r="N77">
        <v>30.00180572579233</v>
      </c>
      <c r="O77">
        <v>50.374248149774211</v>
      </c>
      <c r="P77">
        <v>58.722643979057601</v>
      </c>
      <c r="Q77">
        <v>2.6787855044074433</v>
      </c>
      <c r="R77">
        <v>10.762949780487805</v>
      </c>
      <c r="S77">
        <v>6.7009344827586208</v>
      </c>
      <c r="T77">
        <v>0</v>
      </c>
      <c r="U77">
        <v>286.73438771920581</v>
      </c>
      <c r="V77">
        <v>2.9593978154392189</v>
      </c>
      <c r="W77">
        <v>11.785862566844918</v>
      </c>
      <c r="X77">
        <v>37.465762758640025</v>
      </c>
      <c r="Y77">
        <v>0</v>
      </c>
      <c r="Z77">
        <v>3.3293303999999999</v>
      </c>
      <c r="AA77">
        <v>7.1370748800000001</v>
      </c>
      <c r="AB77">
        <v>6.6700654000000004</v>
      </c>
      <c r="AC77">
        <v>7.3819532319999999</v>
      </c>
      <c r="AD77">
        <v>4.6303691999999996</v>
      </c>
      <c r="AE77">
        <v>12.556885223999998</v>
      </c>
      <c r="AF77">
        <v>0</v>
      </c>
      <c r="AG77">
        <v>0</v>
      </c>
      <c r="AH77">
        <v>35.6477316</v>
      </c>
      <c r="AI77">
        <v>0</v>
      </c>
      <c r="AJ77">
        <v>0</v>
      </c>
      <c r="AK77">
        <v>13.085379999999999</v>
      </c>
      <c r="AL77">
        <v>14.755000000000001</v>
      </c>
      <c r="AM77">
        <v>2.6812342857142859</v>
      </c>
      <c r="AN77">
        <v>0</v>
      </c>
      <c r="AO77">
        <v>1.9789140000000003</v>
      </c>
      <c r="AP77">
        <v>0.78089760000000008</v>
      </c>
      <c r="AQ77">
        <v>0</v>
      </c>
      <c r="AR77">
        <v>12.758928000000001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28.324749553667232</v>
      </c>
      <c r="BB77">
        <f t="shared" si="1"/>
        <v>830.00098616757487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165.0249134765705</v>
      </c>
      <c r="L78">
        <v>63.618344658549333</v>
      </c>
      <c r="M78">
        <v>0</v>
      </c>
      <c r="N78">
        <v>30.00180572579233</v>
      </c>
      <c r="O78">
        <v>50.374248149774211</v>
      </c>
      <c r="P78">
        <v>58.722643979057601</v>
      </c>
      <c r="Q78">
        <v>2.6787855044074433</v>
      </c>
      <c r="R78">
        <v>10.762949780487805</v>
      </c>
      <c r="S78">
        <v>6.7009344827586208</v>
      </c>
      <c r="T78">
        <v>0</v>
      </c>
      <c r="U78">
        <v>286.73438771920581</v>
      </c>
      <c r="V78">
        <v>2.9593978154392189</v>
      </c>
      <c r="W78">
        <v>11.785862566844918</v>
      </c>
      <c r="X78">
        <v>37.465762758640025</v>
      </c>
      <c r="Y78">
        <v>0</v>
      </c>
      <c r="Z78">
        <v>3.3293303999999999</v>
      </c>
      <c r="AA78">
        <v>9.6316799999999994</v>
      </c>
      <c r="AB78">
        <v>10.035570480000001</v>
      </c>
      <c r="AC78">
        <v>7.3819532319999999</v>
      </c>
      <c r="AD78">
        <v>4.6303691999999996</v>
      </c>
      <c r="AE78">
        <v>12.556885223999998</v>
      </c>
      <c r="AF78">
        <v>0</v>
      </c>
      <c r="AG78">
        <v>0</v>
      </c>
      <c r="AH78">
        <v>35.6477316</v>
      </c>
      <c r="AI78">
        <v>0.64668399999999981</v>
      </c>
      <c r="AJ78">
        <v>0</v>
      </c>
      <c r="AK78">
        <v>13.085379999999999</v>
      </c>
      <c r="AL78">
        <v>20.361900000000006</v>
      </c>
      <c r="AM78">
        <v>2.6812342857142859</v>
      </c>
      <c r="AN78">
        <v>0</v>
      </c>
      <c r="AO78">
        <v>1.9789140000000003</v>
      </c>
      <c r="AP78">
        <v>0.78089760000000008</v>
      </c>
      <c r="AQ78">
        <v>0</v>
      </c>
      <c r="AR78">
        <v>12.758928000000001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28.724501487667233</v>
      </c>
      <c r="BB78">
        <f t="shared" si="1"/>
        <v>841.71492843357498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165.0249134765705</v>
      </c>
      <c r="L79">
        <v>63.618344658549333</v>
      </c>
      <c r="M79">
        <v>0</v>
      </c>
      <c r="N79">
        <v>30.00180572579233</v>
      </c>
      <c r="O79">
        <v>50.374248149774211</v>
      </c>
      <c r="P79">
        <v>58.722643979057601</v>
      </c>
      <c r="Q79">
        <v>2.6787855044074433</v>
      </c>
      <c r="R79">
        <v>10.762949780487805</v>
      </c>
      <c r="S79">
        <v>6.7009344827586208</v>
      </c>
      <c r="T79">
        <v>0</v>
      </c>
      <c r="U79">
        <v>286.73438771920581</v>
      </c>
      <c r="V79">
        <v>2.9593978154392189</v>
      </c>
      <c r="W79">
        <v>11.785862566844918</v>
      </c>
      <c r="X79">
        <v>37.465762758640025</v>
      </c>
      <c r="Y79">
        <v>0</v>
      </c>
      <c r="Z79">
        <v>4.9939955999999999</v>
      </c>
      <c r="AA79">
        <v>10.705612319999998</v>
      </c>
      <c r="AB79">
        <v>10.035570480000001</v>
      </c>
      <c r="AC79">
        <v>7.3819532319999999</v>
      </c>
      <c r="AD79">
        <v>9.2607383999999993</v>
      </c>
      <c r="AE79">
        <v>12.556885223999998</v>
      </c>
      <c r="AF79">
        <v>0</v>
      </c>
      <c r="AG79">
        <v>0</v>
      </c>
      <c r="AH79">
        <v>35.6477316</v>
      </c>
      <c r="AI79">
        <v>1.9400519999999997</v>
      </c>
      <c r="AJ79">
        <v>0</v>
      </c>
      <c r="AK79">
        <v>13.085379999999999</v>
      </c>
      <c r="AL79">
        <v>20.361900000000006</v>
      </c>
      <c r="AM79">
        <v>4.1640380952380953</v>
      </c>
      <c r="AN79">
        <v>0</v>
      </c>
      <c r="AO79">
        <v>2.0162519999999997</v>
      </c>
      <c r="AP79">
        <v>0.78089760000000008</v>
      </c>
      <c r="AQ79">
        <v>0</v>
      </c>
      <c r="AR79">
        <v>12.758928000000001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29.0605234010958</v>
      </c>
      <c r="BB79">
        <f t="shared" si="1"/>
        <v>851.56138304967021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165.0249134765705</v>
      </c>
      <c r="L80">
        <v>63.618344658549333</v>
      </c>
      <c r="M80">
        <v>0</v>
      </c>
      <c r="N80">
        <v>30.00180572579233</v>
      </c>
      <c r="O80">
        <v>50.374248149774211</v>
      </c>
      <c r="P80">
        <v>58.722643979057601</v>
      </c>
      <c r="Q80">
        <v>2.6787855044074433</v>
      </c>
      <c r="R80">
        <v>10.762949780487805</v>
      </c>
      <c r="S80">
        <v>6.7009344827586208</v>
      </c>
      <c r="T80">
        <v>0</v>
      </c>
      <c r="U80">
        <v>286.73438771920581</v>
      </c>
      <c r="V80">
        <v>2.9593978154392189</v>
      </c>
      <c r="W80">
        <v>11.785862566844918</v>
      </c>
      <c r="X80">
        <v>37.465762758640025</v>
      </c>
      <c r="Y80">
        <v>0</v>
      </c>
      <c r="Z80">
        <v>4.9939955999999999</v>
      </c>
      <c r="AA80">
        <v>10.705612319999998</v>
      </c>
      <c r="AB80">
        <v>10.035570480000001</v>
      </c>
      <c r="AC80">
        <v>7.3819532319999999</v>
      </c>
      <c r="AD80">
        <v>9.2607383999999993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13.085379999999999</v>
      </c>
      <c r="AL80">
        <v>20.361900000000006</v>
      </c>
      <c r="AM80">
        <v>4.1640380952380953</v>
      </c>
      <c r="AN80">
        <v>0</v>
      </c>
      <c r="AO80">
        <v>2.0162519999999997</v>
      </c>
      <c r="AP80">
        <v>0.78089760000000008</v>
      </c>
      <c r="AQ80">
        <v>0</v>
      </c>
      <c r="AR80">
        <v>12.758928000000001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29.273929121095804</v>
      </c>
      <c r="BB80">
        <f t="shared" si="1"/>
        <v>857.81481732967018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165.0249134765705</v>
      </c>
      <c r="L81">
        <v>63.618344658549333</v>
      </c>
      <c r="M81">
        <v>0</v>
      </c>
      <c r="N81">
        <v>30.00180572579233</v>
      </c>
      <c r="O81">
        <v>50.374248149774211</v>
      </c>
      <c r="P81">
        <v>58.722643979057601</v>
      </c>
      <c r="Q81">
        <v>2.6787855044074433</v>
      </c>
      <c r="R81">
        <v>10.762949780487805</v>
      </c>
      <c r="S81">
        <v>6.7009344827586208</v>
      </c>
      <c r="T81">
        <v>0</v>
      </c>
      <c r="U81">
        <v>286.73438771920581</v>
      </c>
      <c r="V81">
        <v>2.9593978154392189</v>
      </c>
      <c r="W81">
        <v>11.785862566844918</v>
      </c>
      <c r="X81">
        <v>37.465762758640025</v>
      </c>
      <c r="Y81">
        <v>0</v>
      </c>
      <c r="Z81">
        <v>4.9939955999999999</v>
      </c>
      <c r="AA81">
        <v>10.705612319999998</v>
      </c>
      <c r="AB81">
        <v>10.035570480000001</v>
      </c>
      <c r="AC81">
        <v>7.3819532319999999</v>
      </c>
      <c r="AD81">
        <v>9.2607383999999993</v>
      </c>
      <c r="AE81">
        <v>12.556885223999998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13.085379999999999</v>
      </c>
      <c r="AL81">
        <v>20.361900000000006</v>
      </c>
      <c r="AM81">
        <v>4.1640380952380953</v>
      </c>
      <c r="AN81">
        <v>0</v>
      </c>
      <c r="AO81">
        <v>2.0162519999999997</v>
      </c>
      <c r="AP81">
        <v>0.78089760000000008</v>
      </c>
      <c r="AQ81">
        <v>0</v>
      </c>
      <c r="AR81">
        <v>12.758928000000001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29.273929121095804</v>
      </c>
      <c r="BB81">
        <f t="shared" si="1"/>
        <v>857.81481732967018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165.0249134765705</v>
      </c>
      <c r="L82">
        <v>63.618344658549333</v>
      </c>
      <c r="M82">
        <v>0</v>
      </c>
      <c r="N82">
        <v>30.00180572579233</v>
      </c>
      <c r="O82">
        <v>50.374248149774211</v>
      </c>
      <c r="P82">
        <v>58.722643979057601</v>
      </c>
      <c r="Q82">
        <v>2.6787855044074433</v>
      </c>
      <c r="R82">
        <v>10.762949780487805</v>
      </c>
      <c r="S82">
        <v>6.7009344827586208</v>
      </c>
      <c r="T82">
        <v>0</v>
      </c>
      <c r="U82">
        <v>286.73438771920581</v>
      </c>
      <c r="V82">
        <v>2.9593978154392189</v>
      </c>
      <c r="W82">
        <v>11.785862566844918</v>
      </c>
      <c r="X82">
        <v>37.465762758640025</v>
      </c>
      <c r="Y82">
        <v>0</v>
      </c>
      <c r="Z82">
        <v>4.9939955999999999</v>
      </c>
      <c r="AA82">
        <v>10.705612319999998</v>
      </c>
      <c r="AB82">
        <v>10.035570480000001</v>
      </c>
      <c r="AC82">
        <v>7.3819532319999999</v>
      </c>
      <c r="AD82">
        <v>9.2607383999999993</v>
      </c>
      <c r="AE82">
        <v>12.556885223999998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13.085379999999999</v>
      </c>
      <c r="AL82">
        <v>20.361900000000006</v>
      </c>
      <c r="AM82">
        <v>4.1640380952380953</v>
      </c>
      <c r="AN82">
        <v>0</v>
      </c>
      <c r="AO82">
        <v>2.0162519999999997</v>
      </c>
      <c r="AP82">
        <v>0.78089760000000008</v>
      </c>
      <c r="AQ82">
        <v>0</v>
      </c>
      <c r="AR82">
        <v>12.758928000000001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29.273929121095804</v>
      </c>
      <c r="BB82">
        <f t="shared" si="1"/>
        <v>857.81481732967018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165.0249134765705</v>
      </c>
      <c r="L83">
        <v>63.618344658549333</v>
      </c>
      <c r="M83">
        <v>0</v>
      </c>
      <c r="N83">
        <v>30.00180572579233</v>
      </c>
      <c r="O83">
        <v>50.374248149774211</v>
      </c>
      <c r="P83">
        <v>58.722643979057601</v>
      </c>
      <c r="Q83">
        <v>2.6787855044074433</v>
      </c>
      <c r="R83">
        <v>10.762949780487805</v>
      </c>
      <c r="S83">
        <v>6.7009344827586208</v>
      </c>
      <c r="T83">
        <v>0</v>
      </c>
      <c r="U83">
        <v>282.79887141252175</v>
      </c>
      <c r="V83">
        <v>2.9593978154392189</v>
      </c>
      <c r="W83">
        <v>11.785862566844918</v>
      </c>
      <c r="X83">
        <v>37.465762758640025</v>
      </c>
      <c r="Y83">
        <v>0</v>
      </c>
      <c r="Z83">
        <v>4.9939955999999999</v>
      </c>
      <c r="AA83">
        <v>10.705612319999998</v>
      </c>
      <c r="AB83">
        <v>10.035570480000001</v>
      </c>
      <c r="AC83">
        <v>7.3819532319999999</v>
      </c>
      <c r="AD83">
        <v>9.2607383999999993</v>
      </c>
      <c r="AE83">
        <v>12.556885223999998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13.085379999999999</v>
      </c>
      <c r="AL83">
        <v>20.361900000000006</v>
      </c>
      <c r="AM83">
        <v>4.1640380952380953</v>
      </c>
      <c r="AN83">
        <v>0</v>
      </c>
      <c r="AO83">
        <v>2.4269700000000003</v>
      </c>
      <c r="AP83">
        <v>0.78089760000000008</v>
      </c>
      <c r="AQ83">
        <v>0</v>
      </c>
      <c r="AR83">
        <v>12.758928000000001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29.296324494975323</v>
      </c>
      <c r="BB83">
        <f t="shared" si="1"/>
        <v>858.47106964910643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165.0249134765705</v>
      </c>
      <c r="L84">
        <v>63.618344658549333</v>
      </c>
      <c r="M84">
        <v>0</v>
      </c>
      <c r="N84">
        <v>30.00180572579233</v>
      </c>
      <c r="O84">
        <v>50.374248149774211</v>
      </c>
      <c r="P84">
        <v>58.722643979057601</v>
      </c>
      <c r="Q84">
        <v>2.6787855044074433</v>
      </c>
      <c r="R84">
        <v>10.762949780487805</v>
      </c>
      <c r="S84">
        <v>6.7009344827586208</v>
      </c>
      <c r="T84">
        <v>0</v>
      </c>
      <c r="U84">
        <v>282.79887141252175</v>
      </c>
      <c r="V84">
        <v>2.9593978154392189</v>
      </c>
      <c r="W84">
        <v>11.785862566844918</v>
      </c>
      <c r="X84">
        <v>37.465762758640025</v>
      </c>
      <c r="Y84">
        <v>0</v>
      </c>
      <c r="Z84">
        <v>4.9939955999999999</v>
      </c>
      <c r="AA84">
        <v>10.705612319999998</v>
      </c>
      <c r="AB84">
        <v>10.035570480000001</v>
      </c>
      <c r="AC84">
        <v>7.3819532319999999</v>
      </c>
      <c r="AD84">
        <v>9.2607383999999993</v>
      </c>
      <c r="AE84">
        <v>12.556885223999998</v>
      </c>
      <c r="AF84">
        <v>0</v>
      </c>
      <c r="AG84">
        <v>0</v>
      </c>
      <c r="AH84">
        <v>38.846886999999988</v>
      </c>
      <c r="AI84">
        <v>12.610338000000002</v>
      </c>
      <c r="AJ84">
        <v>0</v>
      </c>
      <c r="AK84">
        <v>13.085379999999999</v>
      </c>
      <c r="AL84">
        <v>8.8530000000000015</v>
      </c>
      <c r="AM84">
        <v>4.1640380952380953</v>
      </c>
      <c r="AN84">
        <v>0</v>
      </c>
      <c r="AO84">
        <v>2.4269700000000003</v>
      </c>
      <c r="AP84">
        <v>0.78089760000000008</v>
      </c>
      <c r="AQ84">
        <v>0</v>
      </c>
      <c r="AR84">
        <v>12.758928000000001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29.022102846975308</v>
      </c>
      <c r="BB84">
        <f t="shared" si="1"/>
        <v>850.43554669710647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165.0249134765705</v>
      </c>
      <c r="L85">
        <v>63.618344658549333</v>
      </c>
      <c r="M85">
        <v>0</v>
      </c>
      <c r="N85">
        <v>30.00180572579233</v>
      </c>
      <c r="O85">
        <v>50.374248149774211</v>
      </c>
      <c r="P85">
        <v>60.212297872340429</v>
      </c>
      <c r="Q85">
        <v>2.6787855044074433</v>
      </c>
      <c r="R85">
        <v>10.762949780487805</v>
      </c>
      <c r="S85">
        <v>6.7009344827586208</v>
      </c>
      <c r="T85">
        <v>0</v>
      </c>
      <c r="U85">
        <v>282.79887141252175</v>
      </c>
      <c r="V85">
        <v>2.9593978154392189</v>
      </c>
      <c r="W85">
        <v>11.785862566844918</v>
      </c>
      <c r="X85">
        <v>37.465762758640025</v>
      </c>
      <c r="Y85">
        <v>0</v>
      </c>
      <c r="Z85">
        <v>4.9939955999999999</v>
      </c>
      <c r="AA85">
        <v>10.705612319999998</v>
      </c>
      <c r="AB85">
        <v>10.035570480000001</v>
      </c>
      <c r="AC85">
        <v>7.3819532319999999</v>
      </c>
      <c r="AD85">
        <v>9.2607383999999993</v>
      </c>
      <c r="AE85">
        <v>12.556885223999998</v>
      </c>
      <c r="AF85">
        <v>0</v>
      </c>
      <c r="AG85">
        <v>0</v>
      </c>
      <c r="AH85">
        <v>35.6477316</v>
      </c>
      <c r="AI85">
        <v>12.610338000000002</v>
      </c>
      <c r="AJ85">
        <v>0</v>
      </c>
      <c r="AK85">
        <v>13.085379999999999</v>
      </c>
      <c r="AL85">
        <v>8.8530000000000015</v>
      </c>
      <c r="AM85">
        <v>4.1640380952380953</v>
      </c>
      <c r="AN85">
        <v>0</v>
      </c>
      <c r="AO85">
        <v>2.4269700000000003</v>
      </c>
      <c r="AP85">
        <v>2.0823935999999996</v>
      </c>
      <c r="AQ85">
        <v>0</v>
      </c>
      <c r="AR85">
        <v>12.758928000000001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29.008638741453652</v>
      </c>
      <c r="BB85">
        <f t="shared" si="1"/>
        <v>850.04100529591096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165.0249134765705</v>
      </c>
      <c r="L86">
        <v>63.618344658549333</v>
      </c>
      <c r="M86">
        <v>0</v>
      </c>
      <c r="N86">
        <v>30.00180572579233</v>
      </c>
      <c r="O86">
        <v>50.374248149774211</v>
      </c>
      <c r="P86">
        <v>61.889349014411138</v>
      </c>
      <c r="Q86">
        <v>2.6787855044074433</v>
      </c>
      <c r="R86">
        <v>10.762949780487805</v>
      </c>
      <c r="S86">
        <v>6.7009344827586208</v>
      </c>
      <c r="T86">
        <v>0</v>
      </c>
      <c r="U86">
        <v>282.79887141252175</v>
      </c>
      <c r="V86">
        <v>2.9593978154392189</v>
      </c>
      <c r="W86">
        <v>11.785862566844918</v>
      </c>
      <c r="X86">
        <v>37.465762758640025</v>
      </c>
      <c r="Y86">
        <v>0</v>
      </c>
      <c r="Z86">
        <v>4.9939955999999999</v>
      </c>
      <c r="AA86">
        <v>10.705612319999998</v>
      </c>
      <c r="AB86">
        <v>10.035570480000001</v>
      </c>
      <c r="AC86">
        <v>7.3819532319999999</v>
      </c>
      <c r="AD86">
        <v>9.2607383999999993</v>
      </c>
      <c r="AE86">
        <v>12.556885223999998</v>
      </c>
      <c r="AF86">
        <v>0</v>
      </c>
      <c r="AG86">
        <v>0</v>
      </c>
      <c r="AH86">
        <v>35.6477316</v>
      </c>
      <c r="AI86">
        <v>1.9400519999999997</v>
      </c>
      <c r="AJ86">
        <v>0</v>
      </c>
      <c r="AK86">
        <v>13.085379999999999</v>
      </c>
      <c r="AL86">
        <v>8.8530000000000015</v>
      </c>
      <c r="AM86">
        <v>4.1640380952380953</v>
      </c>
      <c r="AN86">
        <v>0</v>
      </c>
      <c r="AO86">
        <v>2.4269700000000003</v>
      </c>
      <c r="AP86">
        <v>2.0823935999999996</v>
      </c>
      <c r="AQ86">
        <v>0</v>
      </c>
      <c r="AR86">
        <v>12.758928000000001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28.711861991141987</v>
      </c>
      <c r="BB86">
        <f t="shared" si="1"/>
        <v>841.34454718829352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165.0249134765705</v>
      </c>
      <c r="L87">
        <v>63.618344658549333</v>
      </c>
      <c r="M87">
        <v>0</v>
      </c>
      <c r="N87">
        <v>30.00180572579233</v>
      </c>
      <c r="O87">
        <v>50.374248149774211</v>
      </c>
      <c r="P87">
        <v>61.889349014411138</v>
      </c>
      <c r="Q87">
        <v>2.6787855044074433</v>
      </c>
      <c r="R87">
        <v>10.762949780487805</v>
      </c>
      <c r="S87">
        <v>6.7009344827586208</v>
      </c>
      <c r="T87">
        <v>0</v>
      </c>
      <c r="U87">
        <v>282.79887141252175</v>
      </c>
      <c r="V87">
        <v>2.9593978154392189</v>
      </c>
      <c r="W87">
        <v>11.785862566844918</v>
      </c>
      <c r="X87">
        <v>37.465762758640025</v>
      </c>
      <c r="Y87">
        <v>0</v>
      </c>
      <c r="Z87">
        <v>1.6763999999999999</v>
      </c>
      <c r="AA87">
        <v>7.1234299999999999</v>
      </c>
      <c r="AB87">
        <v>10.035570480000001</v>
      </c>
      <c r="AC87">
        <v>7.3819532319999999</v>
      </c>
      <c r="AD87">
        <v>9.2607383999999993</v>
      </c>
      <c r="AE87">
        <v>12.556885223999998</v>
      </c>
      <c r="AF87">
        <v>0</v>
      </c>
      <c r="AG87">
        <v>0</v>
      </c>
      <c r="AH87">
        <v>35.6477316</v>
      </c>
      <c r="AI87">
        <v>0.64668399999999981</v>
      </c>
      <c r="AJ87">
        <v>0</v>
      </c>
      <c r="AK87">
        <v>13.085379999999999</v>
      </c>
      <c r="AL87">
        <v>8.8530000000000015</v>
      </c>
      <c r="AM87">
        <v>4.0218514285714289</v>
      </c>
      <c r="AN87">
        <v>0</v>
      </c>
      <c r="AO87">
        <v>2.4269700000000003</v>
      </c>
      <c r="AP87">
        <v>2.0823935999999996</v>
      </c>
      <c r="AQ87">
        <v>0</v>
      </c>
      <c r="AR87">
        <v>12.758928000000001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28.43679581768167</v>
      </c>
      <c r="BB87">
        <f t="shared" si="1"/>
        <v>833.28428077508715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165.0249134765705</v>
      </c>
      <c r="L88">
        <v>63.618344658549333</v>
      </c>
      <c r="M88">
        <v>0</v>
      </c>
      <c r="N88">
        <v>30.00180572579233</v>
      </c>
      <c r="O88">
        <v>50.374248149774211</v>
      </c>
      <c r="P88">
        <v>61.889349014411138</v>
      </c>
      <c r="Q88">
        <v>2.6787855044074433</v>
      </c>
      <c r="R88">
        <v>10.762949780487805</v>
      </c>
      <c r="S88">
        <v>6.7009344827586208</v>
      </c>
      <c r="T88">
        <v>0</v>
      </c>
      <c r="U88">
        <v>282.79887141252175</v>
      </c>
      <c r="V88">
        <v>2.9593978154392189</v>
      </c>
      <c r="W88">
        <v>11.785862566844918</v>
      </c>
      <c r="X88">
        <v>37.465762758640025</v>
      </c>
      <c r="Y88">
        <v>0</v>
      </c>
      <c r="Z88">
        <v>1.6763999999999999</v>
      </c>
      <c r="AA88">
        <v>7.1234299999999999</v>
      </c>
      <c r="AB88">
        <v>10.035570480000001</v>
      </c>
      <c r="AC88">
        <v>7.3819532319999999</v>
      </c>
      <c r="AD88">
        <v>9.2607383999999993</v>
      </c>
      <c r="AE88">
        <v>12.556885223999998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13.085379999999999</v>
      </c>
      <c r="AL88">
        <v>8.8530000000000015</v>
      </c>
      <c r="AM88">
        <v>4.0218514285714289</v>
      </c>
      <c r="AN88">
        <v>0</v>
      </c>
      <c r="AO88">
        <v>2.4269700000000003</v>
      </c>
      <c r="AP88">
        <v>2.0823935999999996</v>
      </c>
      <c r="AQ88">
        <v>0</v>
      </c>
      <c r="AR88">
        <v>12.758928000000001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28.41545524568167</v>
      </c>
      <c r="BB88">
        <f t="shared" si="1"/>
        <v>832.65893734708709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165.0249134765705</v>
      </c>
      <c r="L89">
        <v>63.618344658549333</v>
      </c>
      <c r="M89">
        <v>0</v>
      </c>
      <c r="N89">
        <v>30.00180572579233</v>
      </c>
      <c r="O89">
        <v>50.374248149774211</v>
      </c>
      <c r="P89">
        <v>61.889349014411138</v>
      </c>
      <c r="Q89">
        <v>2.6787855044074433</v>
      </c>
      <c r="R89">
        <v>10.762949780487805</v>
      </c>
      <c r="S89">
        <v>6.7009344827586208</v>
      </c>
      <c r="T89">
        <v>0</v>
      </c>
      <c r="U89">
        <v>282.79887141252175</v>
      </c>
      <c r="V89">
        <v>2.9593978154392189</v>
      </c>
      <c r="W89">
        <v>11.785862566844918</v>
      </c>
      <c r="X89">
        <v>37.465762758640025</v>
      </c>
      <c r="Y89">
        <v>0</v>
      </c>
      <c r="Z89">
        <v>1.6763999999999999</v>
      </c>
      <c r="AA89">
        <v>7.1234299999999999</v>
      </c>
      <c r="AB89">
        <v>10.035570480000001</v>
      </c>
      <c r="AC89">
        <v>7.3819532319999999</v>
      </c>
      <c r="AD89">
        <v>9.2607383999999993</v>
      </c>
      <c r="AE89">
        <v>12.556885223999998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13.085379999999999</v>
      </c>
      <c r="AL89">
        <v>8.8530000000000015</v>
      </c>
      <c r="AM89">
        <v>4.0218514285714289</v>
      </c>
      <c r="AN89">
        <v>0</v>
      </c>
      <c r="AO89">
        <v>2.4269700000000003</v>
      </c>
      <c r="AP89">
        <v>0.78089760000000008</v>
      </c>
      <c r="AQ89">
        <v>0</v>
      </c>
      <c r="AR89">
        <v>12.758928000000001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28.372505877681668</v>
      </c>
      <c r="BB89">
        <f t="shared" si="1"/>
        <v>831.40039071508704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165.0249134765705</v>
      </c>
      <c r="L90">
        <v>63.618344658549333</v>
      </c>
      <c r="M90">
        <v>0</v>
      </c>
      <c r="N90">
        <v>30.00180572579233</v>
      </c>
      <c r="O90">
        <v>50.374248149774211</v>
      </c>
      <c r="P90">
        <v>61.889349014411138</v>
      </c>
      <c r="Q90">
        <v>2.6787855044074433</v>
      </c>
      <c r="R90">
        <v>10.762949780487805</v>
      </c>
      <c r="S90">
        <v>6.7009344827586208</v>
      </c>
      <c r="T90">
        <v>0</v>
      </c>
      <c r="U90">
        <v>282.79887141252175</v>
      </c>
      <c r="V90">
        <v>2.9593978154392189</v>
      </c>
      <c r="W90">
        <v>11.785862566844918</v>
      </c>
      <c r="X90">
        <v>37.465762758640025</v>
      </c>
      <c r="Y90">
        <v>0</v>
      </c>
      <c r="Z90">
        <v>1.6763999999999999</v>
      </c>
      <c r="AA90">
        <v>7.1234299999999999</v>
      </c>
      <c r="AB90">
        <v>10.035570480000001</v>
      </c>
      <c r="AC90">
        <v>7.3819532319999999</v>
      </c>
      <c r="AD90">
        <v>9.2607383999999993</v>
      </c>
      <c r="AE90">
        <v>12.556885223999998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13.085379999999999</v>
      </c>
      <c r="AL90">
        <v>8.8530000000000015</v>
      </c>
      <c r="AM90">
        <v>4.0218514285714289</v>
      </c>
      <c r="AN90">
        <v>0</v>
      </c>
      <c r="AO90">
        <v>2.4269700000000003</v>
      </c>
      <c r="AP90">
        <v>0.78089760000000008</v>
      </c>
      <c r="AQ90">
        <v>0</v>
      </c>
      <c r="AR90">
        <v>12.758928000000001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28.372505877681668</v>
      </c>
      <c r="BB90">
        <f t="shared" si="1"/>
        <v>831.40039071508704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165.0249134765705</v>
      </c>
      <c r="L91">
        <v>63.618344658549333</v>
      </c>
      <c r="M91">
        <v>0</v>
      </c>
      <c r="N91">
        <v>30.00180572579233</v>
      </c>
      <c r="O91">
        <v>50.374248149774211</v>
      </c>
      <c r="P91">
        <v>61.889349014411138</v>
      </c>
      <c r="Q91">
        <v>2.6787855044074433</v>
      </c>
      <c r="R91">
        <v>10.762949780487805</v>
      </c>
      <c r="S91">
        <v>6.7009344827586208</v>
      </c>
      <c r="T91">
        <v>0</v>
      </c>
      <c r="U91">
        <v>282.79887141252175</v>
      </c>
      <c r="V91">
        <v>2.9593978154392189</v>
      </c>
      <c r="W91">
        <v>11.785862566844918</v>
      </c>
      <c r="X91">
        <v>37.465762758640025</v>
      </c>
      <c r="Y91">
        <v>0</v>
      </c>
      <c r="Z91">
        <v>4.9939955999999999</v>
      </c>
      <c r="AA91">
        <v>10.705612319999998</v>
      </c>
      <c r="AB91">
        <v>10.035570480000001</v>
      </c>
      <c r="AC91">
        <v>7.3819532319999999</v>
      </c>
      <c r="AD91">
        <v>9.2607383999999993</v>
      </c>
      <c r="AE91">
        <v>12.556885223999998</v>
      </c>
      <c r="AF91">
        <v>0</v>
      </c>
      <c r="AG91">
        <v>0</v>
      </c>
      <c r="AH91">
        <v>36.128807599999995</v>
      </c>
      <c r="AI91">
        <v>0</v>
      </c>
      <c r="AJ91">
        <v>0</v>
      </c>
      <c r="AK91">
        <v>13.085379999999999</v>
      </c>
      <c r="AL91">
        <v>8.8530000000000015</v>
      </c>
      <c r="AM91">
        <v>4.1640380952380953</v>
      </c>
      <c r="AN91">
        <v>0</v>
      </c>
      <c r="AO91">
        <v>2.5688543999999998</v>
      </c>
      <c r="AP91">
        <v>0.78089760000000008</v>
      </c>
      <c r="AQ91">
        <v>0</v>
      </c>
      <c r="AR91">
        <v>12.758928000000001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28.625448651141973</v>
      </c>
      <c r="BB91">
        <f t="shared" si="1"/>
        <v>838.81237292829337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165.0249134765705</v>
      </c>
      <c r="L92">
        <v>63.618344658549333</v>
      </c>
      <c r="M92">
        <v>0</v>
      </c>
      <c r="N92">
        <v>30.00180572579233</v>
      </c>
      <c r="O92">
        <v>50.374248149774211</v>
      </c>
      <c r="P92">
        <v>61.889349014411138</v>
      </c>
      <c r="Q92">
        <v>2.6787855044074433</v>
      </c>
      <c r="R92">
        <v>10.762949780487805</v>
      </c>
      <c r="S92">
        <v>6.7009344827586208</v>
      </c>
      <c r="T92">
        <v>0</v>
      </c>
      <c r="U92">
        <v>282.79887141252175</v>
      </c>
      <c r="V92">
        <v>2.9593978154392189</v>
      </c>
      <c r="W92">
        <v>11.785862566844918</v>
      </c>
      <c r="X92">
        <v>37.465762758640025</v>
      </c>
      <c r="Y92">
        <v>0</v>
      </c>
      <c r="Z92">
        <v>4.9939955999999999</v>
      </c>
      <c r="AA92">
        <v>10.705612319999998</v>
      </c>
      <c r="AB92">
        <v>10.035570480000001</v>
      </c>
      <c r="AC92">
        <v>7.3819532319999999</v>
      </c>
      <c r="AD92">
        <v>9.2607383999999993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13.085379999999999</v>
      </c>
      <c r="AL92">
        <v>8.8530000000000015</v>
      </c>
      <c r="AM92">
        <v>4.1640380952380953</v>
      </c>
      <c r="AN92">
        <v>0</v>
      </c>
      <c r="AO92">
        <v>2.5688543999999998</v>
      </c>
      <c r="AP92">
        <v>0.78089760000000008</v>
      </c>
      <c r="AQ92">
        <v>0</v>
      </c>
      <c r="AR92">
        <v>12.758928000000001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28.609573143141986</v>
      </c>
      <c r="BB92">
        <f t="shared" si="1"/>
        <v>838.34717243629336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165.0249134765705</v>
      </c>
      <c r="L93">
        <v>63.618344658549333</v>
      </c>
      <c r="M93">
        <v>0</v>
      </c>
      <c r="N93">
        <v>30.00180572579233</v>
      </c>
      <c r="O93">
        <v>50.374248149774211</v>
      </c>
      <c r="P93">
        <v>61.889349014411138</v>
      </c>
      <c r="Q93">
        <v>2.6787855044074433</v>
      </c>
      <c r="R93">
        <v>10.762949780487805</v>
      </c>
      <c r="S93">
        <v>6.7009344827586208</v>
      </c>
      <c r="T93">
        <v>0</v>
      </c>
      <c r="U93">
        <v>282.79887141252175</v>
      </c>
      <c r="V93">
        <v>2.9593978154392189</v>
      </c>
      <c r="W93">
        <v>11.785862566844918</v>
      </c>
      <c r="X93">
        <v>37.465762758640025</v>
      </c>
      <c r="Y93">
        <v>0</v>
      </c>
      <c r="Z93">
        <v>4.9939955999999999</v>
      </c>
      <c r="AA93">
        <v>10.705612319999998</v>
      </c>
      <c r="AB93">
        <v>10.035570480000001</v>
      </c>
      <c r="AC93">
        <v>7.3819532319999999</v>
      </c>
      <c r="AD93">
        <v>9.2607383999999993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13.085379999999999</v>
      </c>
      <c r="AL93">
        <v>11.804000000000002</v>
      </c>
      <c r="AM93">
        <v>4.1640380952380953</v>
      </c>
      <c r="AN93">
        <v>0</v>
      </c>
      <c r="AO93">
        <v>2.5688543999999998</v>
      </c>
      <c r="AP93">
        <v>0.78089760000000008</v>
      </c>
      <c r="AQ93">
        <v>0</v>
      </c>
      <c r="AR93">
        <v>12.758928000000001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28.706956143141987</v>
      </c>
      <c r="BB93">
        <f t="shared" si="1"/>
        <v>841.20078943629346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165.0249134765705</v>
      </c>
      <c r="L94">
        <v>63.618344658549333</v>
      </c>
      <c r="M94">
        <v>0</v>
      </c>
      <c r="N94">
        <v>30.00180572579233</v>
      </c>
      <c r="O94">
        <v>50.374248149774211</v>
      </c>
      <c r="P94">
        <v>61.889349014411138</v>
      </c>
      <c r="Q94">
        <v>2.6787855044074433</v>
      </c>
      <c r="R94">
        <v>10.762949780487805</v>
      </c>
      <c r="S94">
        <v>6.7009344827586208</v>
      </c>
      <c r="T94">
        <v>0</v>
      </c>
      <c r="U94">
        <v>282.79887141252175</v>
      </c>
      <c r="V94">
        <v>2.9593978154392189</v>
      </c>
      <c r="W94">
        <v>11.785862566844918</v>
      </c>
      <c r="X94">
        <v>37.465762758640025</v>
      </c>
      <c r="Y94">
        <v>0</v>
      </c>
      <c r="Z94">
        <v>4.9939955999999999</v>
      </c>
      <c r="AA94">
        <v>10.705612319999998</v>
      </c>
      <c r="AB94">
        <v>10.035570480000001</v>
      </c>
      <c r="AC94">
        <v>7.3819532319999999</v>
      </c>
      <c r="AD94">
        <v>9.2607383999999993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13.085379999999999</v>
      </c>
      <c r="AL94">
        <v>11.804000000000002</v>
      </c>
      <c r="AM94">
        <v>4.1640380952380953</v>
      </c>
      <c r="AN94">
        <v>0</v>
      </c>
      <c r="AO94">
        <v>2.5688543999999998</v>
      </c>
      <c r="AP94">
        <v>0.78089760000000008</v>
      </c>
      <c r="AQ94">
        <v>0</v>
      </c>
      <c r="AR94">
        <v>12.758928000000001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28.706956143141987</v>
      </c>
      <c r="BB94">
        <f t="shared" si="1"/>
        <v>841.20078943629346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165.0249134765705</v>
      </c>
      <c r="L95">
        <v>63.618344658549333</v>
      </c>
      <c r="M95">
        <v>0</v>
      </c>
      <c r="N95">
        <v>30.00180572579233</v>
      </c>
      <c r="O95">
        <v>50.374248149774211</v>
      </c>
      <c r="P95">
        <v>61.889349014411138</v>
      </c>
      <c r="Q95">
        <v>2.6787855044074433</v>
      </c>
      <c r="R95">
        <v>10.762949780487805</v>
      </c>
      <c r="S95">
        <v>6.7009344827586208</v>
      </c>
      <c r="T95">
        <v>0</v>
      </c>
      <c r="U95">
        <v>282.79887141252175</v>
      </c>
      <c r="V95">
        <v>2.9593978154392189</v>
      </c>
      <c r="W95">
        <v>11.785862566844918</v>
      </c>
      <c r="X95">
        <v>37.465762758640025</v>
      </c>
      <c r="Y95">
        <v>0</v>
      </c>
      <c r="Z95">
        <v>1.6646651999999997</v>
      </c>
      <c r="AA95">
        <v>7.1234299999999999</v>
      </c>
      <c r="AB95">
        <v>10.035570480000001</v>
      </c>
      <c r="AC95">
        <v>7.3819532319999999</v>
      </c>
      <c r="AD95">
        <v>6.9616594319999985</v>
      </c>
      <c r="AE95">
        <v>12.556885223999998</v>
      </c>
      <c r="AF95">
        <v>0</v>
      </c>
      <c r="AG95">
        <v>0</v>
      </c>
      <c r="AH95">
        <v>35.6477316</v>
      </c>
      <c r="AI95">
        <v>0</v>
      </c>
      <c r="AJ95">
        <v>0</v>
      </c>
      <c r="AK95">
        <v>13.085379999999999</v>
      </c>
      <c r="AL95">
        <v>11.804000000000002</v>
      </c>
      <c r="AM95">
        <v>4.0218514285714289</v>
      </c>
      <c r="AN95">
        <v>0</v>
      </c>
      <c r="AO95">
        <v>2.5688543999999998</v>
      </c>
      <c r="AP95">
        <v>0.78089760000000008</v>
      </c>
      <c r="AQ95">
        <v>0</v>
      </c>
      <c r="AR95">
        <v>12.758928000000001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28.398314217681666</v>
      </c>
      <c r="BB95">
        <f t="shared" si="1"/>
        <v>832.15665300708702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165.0249134765705</v>
      </c>
      <c r="L96">
        <v>63.618344658549333</v>
      </c>
      <c r="M96">
        <v>0</v>
      </c>
      <c r="N96">
        <v>30.00180572579233</v>
      </c>
      <c r="O96">
        <v>50.374248149774211</v>
      </c>
      <c r="P96">
        <v>61.889349014411138</v>
      </c>
      <c r="Q96">
        <v>2.6787855044074433</v>
      </c>
      <c r="R96">
        <v>10.762949780487805</v>
      </c>
      <c r="S96">
        <v>6.7009344827586208</v>
      </c>
      <c r="T96">
        <v>0</v>
      </c>
      <c r="U96">
        <v>282.79887141252175</v>
      </c>
      <c r="V96">
        <v>2.9593978154392189</v>
      </c>
      <c r="W96">
        <v>11.785862566844918</v>
      </c>
      <c r="X96">
        <v>37.465762758640025</v>
      </c>
      <c r="Y96">
        <v>0</v>
      </c>
      <c r="Z96">
        <v>1.6646651999999997</v>
      </c>
      <c r="AA96">
        <v>7.1234299999999999</v>
      </c>
      <c r="AB96">
        <v>10.035570480000001</v>
      </c>
      <c r="AC96">
        <v>7.3819532319999999</v>
      </c>
      <c r="AD96">
        <v>6.9616594319999985</v>
      </c>
      <c r="AE96">
        <v>11.340693600000002</v>
      </c>
      <c r="AF96">
        <v>0</v>
      </c>
      <c r="AG96">
        <v>0</v>
      </c>
      <c r="AH96">
        <v>35.6477316</v>
      </c>
      <c r="AI96">
        <v>0</v>
      </c>
      <c r="AJ96">
        <v>0</v>
      </c>
      <c r="AK96">
        <v>13.085379999999999</v>
      </c>
      <c r="AL96">
        <v>11.804000000000002</v>
      </c>
      <c r="AM96">
        <v>4.0218514285714289</v>
      </c>
      <c r="AN96">
        <v>0</v>
      </c>
      <c r="AO96">
        <v>2.5688543999999998</v>
      </c>
      <c r="AP96">
        <v>0.78089760000000008</v>
      </c>
      <c r="AQ96">
        <v>0</v>
      </c>
      <c r="AR96">
        <v>12.758928000000001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28.358179931681669</v>
      </c>
      <c r="BB96">
        <f t="shared" si="1"/>
        <v>830.98059566908705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165.0249134765705</v>
      </c>
      <c r="L97">
        <v>63.618344658549333</v>
      </c>
      <c r="M97">
        <v>0</v>
      </c>
      <c r="N97">
        <v>30.00180572579233</v>
      </c>
      <c r="O97">
        <v>50.374248149774211</v>
      </c>
      <c r="P97">
        <v>61.889349014411138</v>
      </c>
      <c r="Q97">
        <v>2.6787855044074433</v>
      </c>
      <c r="R97">
        <v>10.762949780487805</v>
      </c>
      <c r="S97">
        <v>6.7009344827586208</v>
      </c>
      <c r="T97">
        <v>0</v>
      </c>
      <c r="U97">
        <v>282.79887141252175</v>
      </c>
      <c r="V97">
        <v>2.9593978154392189</v>
      </c>
      <c r="W97">
        <v>11.785862566844918</v>
      </c>
      <c r="X97">
        <v>37.465762758640025</v>
      </c>
      <c r="Y97">
        <v>0</v>
      </c>
      <c r="Z97">
        <v>1.6646651999999997</v>
      </c>
      <c r="AA97">
        <v>7.1234299999999999</v>
      </c>
      <c r="AB97">
        <v>10.035570480000001</v>
      </c>
      <c r="AC97">
        <v>7.3819532319999999</v>
      </c>
      <c r="AD97">
        <v>6.9616594319999985</v>
      </c>
      <c r="AE97">
        <v>11.308105399999999</v>
      </c>
      <c r="AF97">
        <v>0</v>
      </c>
      <c r="AG97">
        <v>0</v>
      </c>
      <c r="AH97">
        <v>35.6477316</v>
      </c>
      <c r="AI97">
        <v>0</v>
      </c>
      <c r="AJ97">
        <v>0</v>
      </c>
      <c r="AK97">
        <v>13.085379999999999</v>
      </c>
      <c r="AL97">
        <v>14.755000000000001</v>
      </c>
      <c r="AM97">
        <v>4.0218514285714289</v>
      </c>
      <c r="AN97">
        <v>0</v>
      </c>
      <c r="AO97">
        <v>2.5688543999999998</v>
      </c>
      <c r="AP97">
        <v>0.78089760000000008</v>
      </c>
      <c r="AQ97">
        <v>0</v>
      </c>
      <c r="AR97">
        <v>12.758928000000001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28.454487495681668</v>
      </c>
      <c r="BB97">
        <f t="shared" si="1"/>
        <v>833.80269990508714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165.0249134765705</v>
      </c>
      <c r="L98">
        <v>63.618344658549333</v>
      </c>
      <c r="M98">
        <v>0</v>
      </c>
      <c r="N98">
        <v>30.00180572579233</v>
      </c>
      <c r="O98">
        <v>50.374248149774211</v>
      </c>
      <c r="P98">
        <v>61.889349014411138</v>
      </c>
      <c r="Q98">
        <v>2.6787855044074433</v>
      </c>
      <c r="R98">
        <v>10.762949780487805</v>
      </c>
      <c r="S98">
        <v>6.7009344827586208</v>
      </c>
      <c r="T98">
        <v>0</v>
      </c>
      <c r="U98">
        <v>282.79887141252175</v>
      </c>
      <c r="V98">
        <v>2.9593978154392189</v>
      </c>
      <c r="W98">
        <v>11.785862566844918</v>
      </c>
      <c r="X98">
        <v>37.465762758640025</v>
      </c>
      <c r="Y98">
        <v>0</v>
      </c>
      <c r="Z98">
        <v>1.6646651999999997</v>
      </c>
      <c r="AA98">
        <v>7.1234299999999999</v>
      </c>
      <c r="AB98">
        <v>10.035570480000001</v>
      </c>
      <c r="AC98">
        <v>7.3819532319999999</v>
      </c>
      <c r="AD98">
        <v>6.9616594319999985</v>
      </c>
      <c r="AE98">
        <v>11.308105399999999</v>
      </c>
      <c r="AF98">
        <v>0</v>
      </c>
      <c r="AG98">
        <v>0</v>
      </c>
      <c r="AH98">
        <v>35.6477316</v>
      </c>
      <c r="AI98">
        <v>0</v>
      </c>
      <c r="AJ98">
        <v>0</v>
      </c>
      <c r="AK98">
        <v>13.085379999999999</v>
      </c>
      <c r="AL98">
        <v>14.755000000000001</v>
      </c>
      <c r="AM98">
        <v>4.0218514285714289</v>
      </c>
      <c r="AN98">
        <v>0</v>
      </c>
      <c r="AO98">
        <v>2.5688543999999998</v>
      </c>
      <c r="AP98">
        <v>2.0823935999999996</v>
      </c>
      <c r="AQ98">
        <v>0</v>
      </c>
      <c r="AR98">
        <v>12.758928000000001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28.497436863681664</v>
      </c>
      <c r="BB98">
        <f t="shared" si="1"/>
        <v>835.06124653708719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3.630469785452545</v>
      </c>
      <c r="L99">
        <f t="shared" si="2"/>
        <v>1.4785088520614622</v>
      </c>
      <c r="M99">
        <f t="shared" si="2"/>
        <v>0</v>
      </c>
      <c r="N99">
        <f t="shared" si="2"/>
        <v>0.7200433374190145</v>
      </c>
      <c r="O99">
        <f t="shared" si="2"/>
        <v>1.2089819555945811</v>
      </c>
      <c r="P99">
        <f t="shared" si="2"/>
        <v>1.419491593057449</v>
      </c>
      <c r="Q99">
        <f t="shared" si="2"/>
        <v>6.4290852105778645E-2</v>
      </c>
      <c r="R99">
        <f t="shared" si="2"/>
        <v>0.25831079473170754</v>
      </c>
      <c r="S99">
        <f t="shared" si="2"/>
        <v>0.16082242758620674</v>
      </c>
      <c r="T99">
        <f t="shared" si="2"/>
        <v>0</v>
      </c>
      <c r="U99">
        <f t="shared" si="2"/>
        <v>6.960121838820811</v>
      </c>
      <c r="V99">
        <f t="shared" si="2"/>
        <v>7.1025547570541234E-2</v>
      </c>
      <c r="W99">
        <f t="shared" si="2"/>
        <v>0.28286070160427818</v>
      </c>
      <c r="X99">
        <f t="shared" si="2"/>
        <v>0.89917830620735861</v>
      </c>
      <c r="Y99">
        <f t="shared" si="2"/>
        <v>0</v>
      </c>
      <c r="Z99">
        <f t="shared" si="2"/>
        <v>5.7026517900000046E-2</v>
      </c>
      <c r="AA99">
        <f t="shared" si="2"/>
        <v>9.6315395379999974E-2</v>
      </c>
      <c r="AB99">
        <f t="shared" si="2"/>
        <v>0.16186928256000002</v>
      </c>
      <c r="AC99">
        <f t="shared" si="2"/>
        <v>0.12297552036799994</v>
      </c>
      <c r="AD99">
        <f t="shared" si="2"/>
        <v>0.1348756085819999</v>
      </c>
      <c r="AE99">
        <f t="shared" si="2"/>
        <v>0.28832507714599986</v>
      </c>
      <c r="AF99">
        <f t="shared" si="2"/>
        <v>0</v>
      </c>
      <c r="AG99">
        <f t="shared" si="2"/>
        <v>0</v>
      </c>
      <c r="AH99">
        <f t="shared" si="2"/>
        <v>0.49791366000000015</v>
      </c>
      <c r="AI99">
        <f t="shared" si="2"/>
        <v>3.3061719499999996E-2</v>
      </c>
      <c r="AJ99">
        <f t="shared" si="2"/>
        <v>0</v>
      </c>
      <c r="AK99">
        <f t="shared" si="2"/>
        <v>0.31404911999999974</v>
      </c>
      <c r="AL99">
        <f t="shared" si="2"/>
        <v>0.27355769999999957</v>
      </c>
      <c r="AM99">
        <f t="shared" si="2"/>
        <v>4.7751022222222203E-2</v>
      </c>
      <c r="AN99">
        <f t="shared" si="2"/>
        <v>0</v>
      </c>
      <c r="AO99">
        <f t="shared" si="2"/>
        <v>4.9495252800000021E-2</v>
      </c>
      <c r="AP99">
        <f t="shared" si="2"/>
        <v>2.3296778400000041E-2</v>
      </c>
      <c r="AQ99">
        <f t="shared" si="2"/>
        <v>0</v>
      </c>
      <c r="AR99">
        <f t="shared" si="2"/>
        <v>0.31042051199999987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0.65209399933392387</v>
      </c>
      <c r="BB99">
        <f t="shared" si="1"/>
        <v>19.108301843698033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9.4104945020478219</v>
      </c>
      <c r="L3">
        <v>578.49054267618783</v>
      </c>
      <c r="M3">
        <v>13.185425685425686</v>
      </c>
      <c r="N3">
        <v>36.237961828051127</v>
      </c>
      <c r="O3">
        <v>0</v>
      </c>
      <c r="P3">
        <v>36.23478945986168</v>
      </c>
      <c r="Q3">
        <v>3.2372967678746325</v>
      </c>
      <c r="R3">
        <v>13.006523365853656</v>
      </c>
      <c r="S3">
        <v>8.0969625000000001</v>
      </c>
      <c r="T3">
        <v>0</v>
      </c>
      <c r="U3">
        <v>64.239931627614027</v>
      </c>
      <c r="V3">
        <v>3.5802505039929016</v>
      </c>
      <c r="W3">
        <v>14.236081363636361</v>
      </c>
      <c r="X3">
        <v>45.262943305152476</v>
      </c>
      <c r="Y3">
        <v>0</v>
      </c>
      <c r="Z3">
        <v>2.01070584</v>
      </c>
      <c r="AA3">
        <v>8.6042059999999996</v>
      </c>
      <c r="AB3">
        <v>4.0078511199999998</v>
      </c>
      <c r="AC3">
        <v>5.9383226239999995</v>
      </c>
      <c r="AD3">
        <v>8.3893539599999993</v>
      </c>
      <c r="AE3">
        <v>13.9736662</v>
      </c>
      <c r="AF3">
        <v>5.4449999999999985</v>
      </c>
      <c r="AG3">
        <v>4.88216976</v>
      </c>
      <c r="AH3">
        <v>35.881640599999997</v>
      </c>
      <c r="AI3">
        <v>0</v>
      </c>
      <c r="AJ3">
        <v>0</v>
      </c>
      <c r="AK3">
        <v>15.805579999999997</v>
      </c>
      <c r="AL3">
        <v>0</v>
      </c>
      <c r="AM3">
        <v>3.2392661714285711</v>
      </c>
      <c r="AN3">
        <v>0.66954999999999998</v>
      </c>
      <c r="AO3">
        <v>2.4353783999999998</v>
      </c>
      <c r="AP3">
        <v>0.94322592000000016</v>
      </c>
      <c r="AQ3">
        <v>5.3350800000000005</v>
      </c>
      <c r="AR3">
        <v>15.580531199999998</v>
      </c>
      <c r="AS3">
        <v>10.152601056000002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32.059952818675228</v>
      </c>
      <c r="BB3">
        <f>SUM(B3:AZ3)-BA3</f>
        <v>939.45337961845155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9.4104945020478219</v>
      </c>
      <c r="L4">
        <v>578.49054267618783</v>
      </c>
      <c r="M4">
        <v>13.185425685425686</v>
      </c>
      <c r="N4">
        <v>36.237961828051127</v>
      </c>
      <c r="O4">
        <v>0</v>
      </c>
      <c r="P4">
        <v>36.23478945986168</v>
      </c>
      <c r="Q4">
        <v>3.2372967678746325</v>
      </c>
      <c r="R4">
        <v>13.006523365853656</v>
      </c>
      <c r="S4">
        <v>8.0969625000000001</v>
      </c>
      <c r="T4">
        <v>0</v>
      </c>
      <c r="U4">
        <v>64.239931627614027</v>
      </c>
      <c r="V4">
        <v>3.5802505039929016</v>
      </c>
      <c r="W4">
        <v>14.236081363636361</v>
      </c>
      <c r="X4">
        <v>45.262943305152476</v>
      </c>
      <c r="Y4">
        <v>0</v>
      </c>
      <c r="Z4">
        <v>2.01070584</v>
      </c>
      <c r="AA4">
        <v>6.8348904000000008</v>
      </c>
      <c r="AB4">
        <v>4.0078511199999998</v>
      </c>
      <c r="AC4">
        <v>2.9691613119999998</v>
      </c>
      <c r="AD4">
        <v>8.3893539599999993</v>
      </c>
      <c r="AE4">
        <v>13.9736662</v>
      </c>
      <c r="AF4">
        <v>5.4449999999999985</v>
      </c>
      <c r="AG4">
        <v>4.88216976</v>
      </c>
      <c r="AH4">
        <v>28.705312479999993</v>
      </c>
      <c r="AI4">
        <v>0</v>
      </c>
      <c r="AJ4">
        <v>0</v>
      </c>
      <c r="AK4">
        <v>15.805579999999997</v>
      </c>
      <c r="AL4">
        <v>0</v>
      </c>
      <c r="AM4">
        <v>3.2392661714285711</v>
      </c>
      <c r="AN4">
        <v>0.66954999999999998</v>
      </c>
      <c r="AO4">
        <v>2.4353783999999998</v>
      </c>
      <c r="AP4">
        <v>0.94322592000000016</v>
      </c>
      <c r="AQ4">
        <v>5.3350800000000005</v>
      </c>
      <c r="AR4">
        <v>15.580531199999998</v>
      </c>
      <c r="AS4">
        <v>10.152601056000002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31.666764688275222</v>
      </c>
      <c r="BB4">
        <f t="shared" ref="BB4:BB67" si="0">SUM(B4:AZ4)-BA4</f>
        <v>927.93176271685161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9.4104945020478219</v>
      </c>
      <c r="L5">
        <v>578.49054267618783</v>
      </c>
      <c r="M5">
        <v>13.185425685425686</v>
      </c>
      <c r="N5">
        <v>36.237961828051127</v>
      </c>
      <c r="O5">
        <v>0</v>
      </c>
      <c r="P5">
        <v>36.23478945986168</v>
      </c>
      <c r="Q5">
        <v>3.2372967678746325</v>
      </c>
      <c r="R5">
        <v>13.006523365853656</v>
      </c>
      <c r="S5">
        <v>8.0969625000000001</v>
      </c>
      <c r="T5">
        <v>0</v>
      </c>
      <c r="U5">
        <v>64.239931627614027</v>
      </c>
      <c r="V5">
        <v>3.5802505039929016</v>
      </c>
      <c r="W5">
        <v>14.236081363636361</v>
      </c>
      <c r="X5">
        <v>45.262943305152476</v>
      </c>
      <c r="Y5">
        <v>0</v>
      </c>
      <c r="Z5">
        <v>2.01070584</v>
      </c>
      <c r="AA5">
        <v>4.3103436479999999</v>
      </c>
      <c r="AB5">
        <v>4.0078511199999998</v>
      </c>
      <c r="AC5">
        <v>2.9691613119999998</v>
      </c>
      <c r="AD5">
        <v>8.3893539599999993</v>
      </c>
      <c r="AE5">
        <v>13.9736662</v>
      </c>
      <c r="AF5">
        <v>5.4449999999999985</v>
      </c>
      <c r="AG5">
        <v>4.88216976</v>
      </c>
      <c r="AH5">
        <v>21.528984360000003</v>
      </c>
      <c r="AI5">
        <v>0</v>
      </c>
      <c r="AJ5">
        <v>0</v>
      </c>
      <c r="AK5">
        <v>15.805579999999997</v>
      </c>
      <c r="AL5">
        <v>0</v>
      </c>
      <c r="AM5">
        <v>3.2392661714285711</v>
      </c>
      <c r="AN5">
        <v>0.66954999999999998</v>
      </c>
      <c r="AO5">
        <v>2.4894979200000003</v>
      </c>
      <c r="AP5">
        <v>0.94322592000000016</v>
      </c>
      <c r="AQ5">
        <v>5.3350800000000005</v>
      </c>
      <c r="AR5">
        <v>15.580531199999998</v>
      </c>
      <c r="AS5">
        <v>10.152601056000002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31.348421645075227</v>
      </c>
      <c r="BB5">
        <f t="shared" si="0"/>
        <v>918.6033504080516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9.4104945020478219</v>
      </c>
      <c r="L6">
        <v>578.49054267618783</v>
      </c>
      <c r="M6">
        <v>13.185425685425686</v>
      </c>
      <c r="N6">
        <v>36.237961828051127</v>
      </c>
      <c r="O6">
        <v>0</v>
      </c>
      <c r="P6">
        <v>36.23478945986168</v>
      </c>
      <c r="Q6">
        <v>3.2372967678746325</v>
      </c>
      <c r="R6">
        <v>13.006523365853656</v>
      </c>
      <c r="S6">
        <v>8.0969625000000001</v>
      </c>
      <c r="T6">
        <v>0</v>
      </c>
      <c r="U6">
        <v>64.239931627614027</v>
      </c>
      <c r="V6">
        <v>3.5802505039929016</v>
      </c>
      <c r="W6">
        <v>14.236081363636361</v>
      </c>
      <c r="X6">
        <v>45.262943305152476</v>
      </c>
      <c r="Y6">
        <v>0</v>
      </c>
      <c r="Z6">
        <v>2.01070584</v>
      </c>
      <c r="AA6">
        <v>4.3103436479999999</v>
      </c>
      <c r="AB6">
        <v>4.0078511199999998</v>
      </c>
      <c r="AC6">
        <v>2.9691613119999998</v>
      </c>
      <c r="AD6">
        <v>8.3893539599999993</v>
      </c>
      <c r="AE6">
        <v>13.9736662</v>
      </c>
      <c r="AF6">
        <v>5.4449999999999985</v>
      </c>
      <c r="AG6">
        <v>4.88216976</v>
      </c>
      <c r="AH6">
        <v>21.528984360000003</v>
      </c>
      <c r="AI6">
        <v>0</v>
      </c>
      <c r="AJ6">
        <v>0</v>
      </c>
      <c r="AK6">
        <v>15.805579999999997</v>
      </c>
      <c r="AL6">
        <v>0</v>
      </c>
      <c r="AM6">
        <v>3.2392661714285711</v>
      </c>
      <c r="AN6">
        <v>0.66954999999999998</v>
      </c>
      <c r="AO6">
        <v>2.4894979200000003</v>
      </c>
      <c r="AP6">
        <v>0.94322592000000016</v>
      </c>
      <c r="AQ6">
        <v>5.3350800000000005</v>
      </c>
      <c r="AR6">
        <v>15.580531199999998</v>
      </c>
      <c r="AS6">
        <v>10.152601056000002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31.348421645075227</v>
      </c>
      <c r="BB6">
        <f t="shared" si="0"/>
        <v>918.6033504080516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9.4104945020478219</v>
      </c>
      <c r="L7">
        <v>578.49054267618783</v>
      </c>
      <c r="M7">
        <v>13.185425685425686</v>
      </c>
      <c r="N7">
        <v>36.237961828051127</v>
      </c>
      <c r="O7">
        <v>0</v>
      </c>
      <c r="P7">
        <v>36.23478945986168</v>
      </c>
      <c r="Q7">
        <v>3.2372967678746325</v>
      </c>
      <c r="R7">
        <v>13.006523365853656</v>
      </c>
      <c r="S7">
        <v>8.0969625000000001</v>
      </c>
      <c r="T7">
        <v>0</v>
      </c>
      <c r="U7">
        <v>64.239931627614027</v>
      </c>
      <c r="V7">
        <v>3.5802505039929016</v>
      </c>
      <c r="W7">
        <v>14.236081363636361</v>
      </c>
      <c r="X7">
        <v>45.262943305152476</v>
      </c>
      <c r="Y7">
        <v>0</v>
      </c>
      <c r="Z7">
        <v>2.01070584</v>
      </c>
      <c r="AA7">
        <v>4.3103436479999999</v>
      </c>
      <c r="AB7">
        <v>4.0078511199999998</v>
      </c>
      <c r="AC7">
        <v>2.9691613119999998</v>
      </c>
      <c r="AD7">
        <v>8.3893539599999993</v>
      </c>
      <c r="AE7">
        <v>13.9736662</v>
      </c>
      <c r="AF7">
        <v>2.7224999999999993</v>
      </c>
      <c r="AG7">
        <v>4.88216976</v>
      </c>
      <c r="AH7">
        <v>21.528984360000003</v>
      </c>
      <c r="AI7">
        <v>0</v>
      </c>
      <c r="AJ7">
        <v>0</v>
      </c>
      <c r="AK7">
        <v>15.805579999999997</v>
      </c>
      <c r="AL7">
        <v>0</v>
      </c>
      <c r="AM7">
        <v>2.8629877777777772</v>
      </c>
      <c r="AN7">
        <v>0.66954999999999998</v>
      </c>
      <c r="AO7">
        <v>2.4894979200000003</v>
      </c>
      <c r="AP7">
        <v>2.5152691199999997</v>
      </c>
      <c r="AQ7">
        <v>5.3350800000000005</v>
      </c>
      <c r="AR7">
        <v>15.580531199999998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31.285945597665702</v>
      </c>
      <c r="BB7">
        <f t="shared" si="0"/>
        <v>916.77260731021022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9.4104945020478219</v>
      </c>
      <c r="L8">
        <v>578.49054267618783</v>
      </c>
      <c r="M8">
        <v>13.185425685425686</v>
      </c>
      <c r="N8">
        <v>36.237961828051127</v>
      </c>
      <c r="O8">
        <v>0</v>
      </c>
      <c r="P8">
        <v>36.23478945986168</v>
      </c>
      <c r="Q8">
        <v>3.2372967678746325</v>
      </c>
      <c r="R8">
        <v>13.006523365853656</v>
      </c>
      <c r="S8">
        <v>8.0969625000000001</v>
      </c>
      <c r="T8">
        <v>0</v>
      </c>
      <c r="U8">
        <v>64.239931627614027</v>
      </c>
      <c r="V8">
        <v>3.5802505039929016</v>
      </c>
      <c r="W8">
        <v>14.236081363636361</v>
      </c>
      <c r="X8">
        <v>45.262943305152476</v>
      </c>
      <c r="Y8">
        <v>0</v>
      </c>
      <c r="Z8">
        <v>2.01070584</v>
      </c>
      <c r="AA8">
        <v>4.3103436479999999</v>
      </c>
      <c r="AB8">
        <v>4.0078511199999998</v>
      </c>
      <c r="AC8">
        <v>2.9691613119999998</v>
      </c>
      <c r="AD8">
        <v>8.3893539599999993</v>
      </c>
      <c r="AE8">
        <v>13.9736662</v>
      </c>
      <c r="AF8">
        <v>2.7224999999999993</v>
      </c>
      <c r="AG8">
        <v>4.88216976</v>
      </c>
      <c r="AH8">
        <v>21.528984360000003</v>
      </c>
      <c r="AI8">
        <v>0</v>
      </c>
      <c r="AJ8">
        <v>0</v>
      </c>
      <c r="AK8">
        <v>15.805579999999997</v>
      </c>
      <c r="AL8">
        <v>0</v>
      </c>
      <c r="AM8">
        <v>2.8629877777777772</v>
      </c>
      <c r="AN8">
        <v>0.66954999999999998</v>
      </c>
      <c r="AO8">
        <v>2.4894979200000003</v>
      </c>
      <c r="AP8">
        <v>2.5152691199999997</v>
      </c>
      <c r="AQ8">
        <v>5.3350800000000005</v>
      </c>
      <c r="AR8">
        <v>15.580531199999998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31.285945597665702</v>
      </c>
      <c r="BB8">
        <f t="shared" si="0"/>
        <v>916.77260731021022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9.4104945020478219</v>
      </c>
      <c r="L9">
        <v>578.49054267618783</v>
      </c>
      <c r="M9">
        <v>13.814338235294118</v>
      </c>
      <c r="N9">
        <v>36.237961828051127</v>
      </c>
      <c r="O9">
        <v>0</v>
      </c>
      <c r="P9">
        <v>36.23478945986168</v>
      </c>
      <c r="Q9">
        <v>3.2372967678746325</v>
      </c>
      <c r="R9">
        <v>13.006523365853656</v>
      </c>
      <c r="S9">
        <v>8.0969625000000001</v>
      </c>
      <c r="T9">
        <v>0</v>
      </c>
      <c r="U9">
        <v>64.239931627614027</v>
      </c>
      <c r="V9">
        <v>3.5802505039929016</v>
      </c>
      <c r="W9">
        <v>14.236081363636361</v>
      </c>
      <c r="X9">
        <v>45.262943305152476</v>
      </c>
      <c r="Y9">
        <v>0</v>
      </c>
      <c r="Z9">
        <v>2.01070584</v>
      </c>
      <c r="AA9">
        <v>4.3103436479999999</v>
      </c>
      <c r="AB9">
        <v>4.0078511199999998</v>
      </c>
      <c r="AC9">
        <v>2.9691613119999998</v>
      </c>
      <c r="AD9">
        <v>8.3893539599999993</v>
      </c>
      <c r="AE9">
        <v>14.564102799999997</v>
      </c>
      <c r="AF9">
        <v>2.7224999999999993</v>
      </c>
      <c r="AG9">
        <v>4.88216976</v>
      </c>
      <c r="AH9">
        <v>21.528984360000003</v>
      </c>
      <c r="AI9">
        <v>0</v>
      </c>
      <c r="AJ9">
        <v>0</v>
      </c>
      <c r="AK9">
        <v>15.805579999999997</v>
      </c>
      <c r="AL9">
        <v>0</v>
      </c>
      <c r="AM9">
        <v>2.8629877777777772</v>
      </c>
      <c r="AN9">
        <v>0.66954999999999998</v>
      </c>
      <c r="AO9">
        <v>2.4894979200000003</v>
      </c>
      <c r="AP9">
        <v>2.5152691199999997</v>
      </c>
      <c r="AQ9">
        <v>5.3350800000000005</v>
      </c>
      <c r="AR9">
        <v>15.580531199999998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31.32618427301135</v>
      </c>
      <c r="BB9">
        <f t="shared" si="0"/>
        <v>917.95171778473298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9.4104945020478219</v>
      </c>
      <c r="L10">
        <v>578.49054267618783</v>
      </c>
      <c r="M10">
        <v>13.814338235294118</v>
      </c>
      <c r="N10">
        <v>36.237961828051127</v>
      </c>
      <c r="O10">
        <v>0</v>
      </c>
      <c r="P10">
        <v>36.23478945986168</v>
      </c>
      <c r="Q10">
        <v>3.2372967678746325</v>
      </c>
      <c r="R10">
        <v>13.006523365853656</v>
      </c>
      <c r="S10">
        <v>8.0969625000000001</v>
      </c>
      <c r="T10">
        <v>0</v>
      </c>
      <c r="U10">
        <v>64.239931627614027</v>
      </c>
      <c r="V10">
        <v>3.5802505039929016</v>
      </c>
      <c r="W10">
        <v>14.236081363636361</v>
      </c>
      <c r="X10">
        <v>45.262943305152476</v>
      </c>
      <c r="Y10">
        <v>0</v>
      </c>
      <c r="Z10">
        <v>2.01070584</v>
      </c>
      <c r="AA10">
        <v>4.3103436479999999</v>
      </c>
      <c r="AB10">
        <v>4.0078511199999998</v>
      </c>
      <c r="AC10">
        <v>2.9691613119999998</v>
      </c>
      <c r="AD10">
        <v>8.3893539599999993</v>
      </c>
      <c r="AE10">
        <v>14.564102799999997</v>
      </c>
      <c r="AF10">
        <v>2.7224999999999993</v>
      </c>
      <c r="AG10">
        <v>4.88216976</v>
      </c>
      <c r="AH10">
        <v>21.528984360000003</v>
      </c>
      <c r="AI10">
        <v>0</v>
      </c>
      <c r="AJ10">
        <v>0</v>
      </c>
      <c r="AK10">
        <v>15.805579999999997</v>
      </c>
      <c r="AL10">
        <v>0</v>
      </c>
      <c r="AM10">
        <v>2.8629877777777772</v>
      </c>
      <c r="AN10">
        <v>0.66954999999999998</v>
      </c>
      <c r="AO10">
        <v>2.4894979200000003</v>
      </c>
      <c r="AP10">
        <v>2.5152691199999997</v>
      </c>
      <c r="AQ10">
        <v>5.3350800000000005</v>
      </c>
      <c r="AR10">
        <v>15.580531199999998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31.32618427301135</v>
      </c>
      <c r="BB10">
        <f t="shared" si="0"/>
        <v>917.95171778473298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9.4104945020478219</v>
      </c>
      <c r="L11">
        <v>578.49054267618783</v>
      </c>
      <c r="M11">
        <v>13.814338235294118</v>
      </c>
      <c r="N11">
        <v>36.237961828051127</v>
      </c>
      <c r="O11">
        <v>0</v>
      </c>
      <c r="P11">
        <v>36.23478945986168</v>
      </c>
      <c r="Q11">
        <v>3.2372967678746325</v>
      </c>
      <c r="R11">
        <v>13.006523365853656</v>
      </c>
      <c r="S11">
        <v>8.0969625000000001</v>
      </c>
      <c r="T11">
        <v>0</v>
      </c>
      <c r="U11">
        <v>64.239931627614027</v>
      </c>
      <c r="V11">
        <v>3.5802505039929016</v>
      </c>
      <c r="W11">
        <v>14.236081363636361</v>
      </c>
      <c r="X11">
        <v>45.262943305152476</v>
      </c>
      <c r="Y11">
        <v>0</v>
      </c>
      <c r="Z11">
        <v>2.01070584</v>
      </c>
      <c r="AA11">
        <v>4.3103436479999999</v>
      </c>
      <c r="AB11">
        <v>4.0078511199999998</v>
      </c>
      <c r="AC11">
        <v>2.9691613119999998</v>
      </c>
      <c r="AD11">
        <v>5.5929026400000001</v>
      </c>
      <c r="AE11">
        <v>13.9736662</v>
      </c>
      <c r="AF11">
        <v>2.7224999999999993</v>
      </c>
      <c r="AG11">
        <v>4.88216976</v>
      </c>
      <c r="AH11">
        <v>14.35265624</v>
      </c>
      <c r="AI11">
        <v>0</v>
      </c>
      <c r="AJ11">
        <v>0</v>
      </c>
      <c r="AK11">
        <v>15.805579999999997</v>
      </c>
      <c r="AL11">
        <v>0</v>
      </c>
      <c r="AM11">
        <v>2.8629877777777772</v>
      </c>
      <c r="AN11">
        <v>0.66954999999999998</v>
      </c>
      <c r="AO11">
        <v>2.4894979200000003</v>
      </c>
      <c r="AP11">
        <v>0.94322592000000016</v>
      </c>
      <c r="AQ11">
        <v>5.3350800000000005</v>
      </c>
      <c r="AR11">
        <v>15.580531199999998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30.826720380611356</v>
      </c>
      <c r="BB11">
        <f t="shared" si="0"/>
        <v>903.31592243713305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9.4104945020478219</v>
      </c>
      <c r="L12">
        <v>578.49054267618783</v>
      </c>
      <c r="M12">
        <v>13.814338235294118</v>
      </c>
      <c r="N12">
        <v>36.237961828051127</v>
      </c>
      <c r="O12">
        <v>0</v>
      </c>
      <c r="P12">
        <v>36.23478945986168</v>
      </c>
      <c r="Q12">
        <v>3.2372967678746325</v>
      </c>
      <c r="R12">
        <v>13.006523365853656</v>
      </c>
      <c r="S12">
        <v>8.0969625000000001</v>
      </c>
      <c r="T12">
        <v>0</v>
      </c>
      <c r="U12">
        <v>64.239931627614027</v>
      </c>
      <c r="V12">
        <v>3.5802505039929016</v>
      </c>
      <c r="W12">
        <v>14.236081363636361</v>
      </c>
      <c r="X12">
        <v>45.262943305152476</v>
      </c>
      <c r="Y12">
        <v>0</v>
      </c>
      <c r="Z12">
        <v>2.01070584</v>
      </c>
      <c r="AA12">
        <v>4.3103436479999999</v>
      </c>
      <c r="AB12">
        <v>4.0078511199999998</v>
      </c>
      <c r="AC12">
        <v>2.9691613119999998</v>
      </c>
      <c r="AD12">
        <v>5.5929026400000001</v>
      </c>
      <c r="AE12">
        <v>13.9736662</v>
      </c>
      <c r="AF12">
        <v>2.7224999999999993</v>
      </c>
      <c r="AG12">
        <v>4.88216976</v>
      </c>
      <c r="AH12">
        <v>14.35265624</v>
      </c>
      <c r="AI12">
        <v>0</v>
      </c>
      <c r="AJ12">
        <v>0</v>
      </c>
      <c r="AK12">
        <v>15.805579999999997</v>
      </c>
      <c r="AL12">
        <v>0</v>
      </c>
      <c r="AM12">
        <v>2.8629877777777772</v>
      </c>
      <c r="AN12">
        <v>0.66954999999999998</v>
      </c>
      <c r="AO12">
        <v>2.4894979200000003</v>
      </c>
      <c r="AP12">
        <v>0.94322592000000016</v>
      </c>
      <c r="AQ12">
        <v>5.3350800000000005</v>
      </c>
      <c r="AR12">
        <v>15.580531199999998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30.826720380611356</v>
      </c>
      <c r="BB12">
        <f t="shared" si="0"/>
        <v>903.31592243713305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9.4104945020478219</v>
      </c>
      <c r="L13">
        <v>578.49054267618783</v>
      </c>
      <c r="M13">
        <v>13.814338235294118</v>
      </c>
      <c r="N13">
        <v>36.237961828051127</v>
      </c>
      <c r="O13">
        <v>0</v>
      </c>
      <c r="P13">
        <v>36.23478945986168</v>
      </c>
      <c r="Q13">
        <v>3.2372967678746325</v>
      </c>
      <c r="R13">
        <v>13.006523365853656</v>
      </c>
      <c r="S13">
        <v>8.0969625000000001</v>
      </c>
      <c r="T13">
        <v>0</v>
      </c>
      <c r="U13">
        <v>64.239931627614027</v>
      </c>
      <c r="V13">
        <v>3.5802505039929016</v>
      </c>
      <c r="W13">
        <v>14.236081363636361</v>
      </c>
      <c r="X13">
        <v>45.262943305152476</v>
      </c>
      <c r="Y13">
        <v>0</v>
      </c>
      <c r="Z13">
        <v>2.01070584</v>
      </c>
      <c r="AA13">
        <v>4.3103436479999999</v>
      </c>
      <c r="AB13">
        <v>4.0078511199999998</v>
      </c>
      <c r="AC13">
        <v>2.9691613119999998</v>
      </c>
      <c r="AD13">
        <v>5.5929026400000001</v>
      </c>
      <c r="AE13">
        <v>13.9736662</v>
      </c>
      <c r="AF13">
        <v>2.7224999999999993</v>
      </c>
      <c r="AG13">
        <v>4.88216976</v>
      </c>
      <c r="AH13">
        <v>14.35265624</v>
      </c>
      <c r="AI13">
        <v>0</v>
      </c>
      <c r="AJ13">
        <v>0</v>
      </c>
      <c r="AK13">
        <v>15.805579999999997</v>
      </c>
      <c r="AL13">
        <v>0</v>
      </c>
      <c r="AM13">
        <v>2.8629877777777772</v>
      </c>
      <c r="AN13">
        <v>0.66954999999999998</v>
      </c>
      <c r="AO13">
        <v>2.4894979200000003</v>
      </c>
      <c r="AP13">
        <v>0.94322592000000016</v>
      </c>
      <c r="AQ13">
        <v>2.6675400000000002</v>
      </c>
      <c r="AR13">
        <v>15.580531199999998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30.73869156061135</v>
      </c>
      <c r="BB13">
        <f t="shared" si="0"/>
        <v>900.73641125713323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9.4104945020478219</v>
      </c>
      <c r="L14">
        <v>578.49054267618783</v>
      </c>
      <c r="M14">
        <v>13.814338235294118</v>
      </c>
      <c r="N14">
        <v>36.237961828051127</v>
      </c>
      <c r="O14">
        <v>0</v>
      </c>
      <c r="P14">
        <v>36.23478945986168</v>
      </c>
      <c r="Q14">
        <v>3.2372967678746325</v>
      </c>
      <c r="R14">
        <v>13.006523365853656</v>
      </c>
      <c r="S14">
        <v>8.0969625000000001</v>
      </c>
      <c r="T14">
        <v>0</v>
      </c>
      <c r="U14">
        <v>64.239931627614027</v>
      </c>
      <c r="V14">
        <v>3.5802505039929016</v>
      </c>
      <c r="W14">
        <v>14.236081363636361</v>
      </c>
      <c r="X14">
        <v>45.262943305152476</v>
      </c>
      <c r="Y14">
        <v>0</v>
      </c>
      <c r="Z14">
        <v>2.01070584</v>
      </c>
      <c r="AA14">
        <v>4.3103436479999999</v>
      </c>
      <c r="AB14">
        <v>4.0078511199999998</v>
      </c>
      <c r="AC14">
        <v>2.9691613119999998</v>
      </c>
      <c r="AD14">
        <v>5.5929026400000001</v>
      </c>
      <c r="AE14">
        <v>13.9736662</v>
      </c>
      <c r="AF14">
        <v>2.7224999999999993</v>
      </c>
      <c r="AG14">
        <v>4.88216976</v>
      </c>
      <c r="AH14">
        <v>14.35265624</v>
      </c>
      <c r="AI14">
        <v>0</v>
      </c>
      <c r="AJ14">
        <v>0</v>
      </c>
      <c r="AK14">
        <v>15.805579999999997</v>
      </c>
      <c r="AL14">
        <v>0</v>
      </c>
      <c r="AM14">
        <v>2.8629877777777772</v>
      </c>
      <c r="AN14">
        <v>0.66954999999999998</v>
      </c>
      <c r="AO14">
        <v>2.4894979200000003</v>
      </c>
      <c r="AP14">
        <v>0.94322592000000016</v>
      </c>
      <c r="AQ14">
        <v>0</v>
      </c>
      <c r="AR14">
        <v>15.580531199999998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30.650662740611352</v>
      </c>
      <c r="BB14">
        <f t="shared" si="0"/>
        <v>898.15690007713317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9.4104945020478219</v>
      </c>
      <c r="L15">
        <v>578.49054267618783</v>
      </c>
      <c r="M15">
        <v>13.814338235294118</v>
      </c>
      <c r="N15">
        <v>36.237961828051127</v>
      </c>
      <c r="O15">
        <v>0</v>
      </c>
      <c r="P15">
        <v>36.356544502617801</v>
      </c>
      <c r="Q15">
        <v>3.2372967678746325</v>
      </c>
      <c r="R15">
        <v>13.006523365853656</v>
      </c>
      <c r="S15">
        <v>8.0969625000000001</v>
      </c>
      <c r="T15">
        <v>0</v>
      </c>
      <c r="U15">
        <v>64.239931627614027</v>
      </c>
      <c r="V15">
        <v>3.5802505039929016</v>
      </c>
      <c r="W15">
        <v>14.236081363636361</v>
      </c>
      <c r="X15">
        <v>45.262943305152476</v>
      </c>
      <c r="Y15">
        <v>0</v>
      </c>
      <c r="Z15">
        <v>2.01070584</v>
      </c>
      <c r="AA15">
        <v>4.3103436479999999</v>
      </c>
      <c r="AB15">
        <v>4.0078511199999998</v>
      </c>
      <c r="AC15">
        <v>2.9691613119999998</v>
      </c>
      <c r="AD15">
        <v>5.5929026400000001</v>
      </c>
      <c r="AE15">
        <v>15.167135380800003</v>
      </c>
      <c r="AF15">
        <v>2.7224999999999993</v>
      </c>
      <c r="AG15">
        <v>4.88216976</v>
      </c>
      <c r="AH15">
        <v>14.35265624</v>
      </c>
      <c r="AI15">
        <v>0</v>
      </c>
      <c r="AJ15">
        <v>0</v>
      </c>
      <c r="AK15">
        <v>15.805579999999997</v>
      </c>
      <c r="AL15">
        <v>0</v>
      </c>
      <c r="AM15">
        <v>2.8629877777777772</v>
      </c>
      <c r="AN15">
        <v>0.66954999999999998</v>
      </c>
      <c r="AO15">
        <v>2.4894979200000003</v>
      </c>
      <c r="AP15">
        <v>0.94322592000000016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30.722008530622318</v>
      </c>
      <c r="BB15">
        <f t="shared" si="0"/>
        <v>900.24754651067826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9.4104945020478219</v>
      </c>
      <c r="L16">
        <v>578.49054267618783</v>
      </c>
      <c r="M16">
        <v>13.814338235294118</v>
      </c>
      <c r="N16">
        <v>36.237961828051127</v>
      </c>
      <c r="O16">
        <v>0</v>
      </c>
      <c r="P16">
        <v>36.356544502617801</v>
      </c>
      <c r="Q16">
        <v>3.2372967678746325</v>
      </c>
      <c r="R16">
        <v>13.006523365853656</v>
      </c>
      <c r="S16">
        <v>8.0969625000000001</v>
      </c>
      <c r="T16">
        <v>0</v>
      </c>
      <c r="U16">
        <v>64.239931627614027</v>
      </c>
      <c r="V16">
        <v>3.5802505039929016</v>
      </c>
      <c r="W16">
        <v>14.236081363636361</v>
      </c>
      <c r="X16">
        <v>45.262943305152476</v>
      </c>
      <c r="Y16">
        <v>0</v>
      </c>
      <c r="Z16">
        <v>2.01070584</v>
      </c>
      <c r="AA16">
        <v>4.3103436479999999</v>
      </c>
      <c r="AB16">
        <v>4.0078511199999998</v>
      </c>
      <c r="AC16">
        <v>2.9691613119999998</v>
      </c>
      <c r="AD16">
        <v>5.5929026400000001</v>
      </c>
      <c r="AE16">
        <v>15.167135380800003</v>
      </c>
      <c r="AF16">
        <v>2.7224999999999993</v>
      </c>
      <c r="AG16">
        <v>4.88216976</v>
      </c>
      <c r="AH16">
        <v>14.35265624</v>
      </c>
      <c r="AI16">
        <v>0</v>
      </c>
      <c r="AJ16">
        <v>0</v>
      </c>
      <c r="AK16">
        <v>15.805579999999997</v>
      </c>
      <c r="AL16">
        <v>0</v>
      </c>
      <c r="AM16">
        <v>2.8629877777777772</v>
      </c>
      <c r="AN16">
        <v>0.66954999999999998</v>
      </c>
      <c r="AO16">
        <v>2.4894979200000003</v>
      </c>
      <c r="AP16">
        <v>0.94322592000000016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30.722008530622318</v>
      </c>
      <c r="BB16">
        <f t="shared" si="0"/>
        <v>900.24754651067826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9.4104945020478219</v>
      </c>
      <c r="L17">
        <v>578.49054267618783</v>
      </c>
      <c r="M17">
        <v>13.814338235294118</v>
      </c>
      <c r="N17">
        <v>36.237961828051127</v>
      </c>
      <c r="O17">
        <v>0</v>
      </c>
      <c r="P17">
        <v>36.356544502617801</v>
      </c>
      <c r="Q17">
        <v>3.2372967678746325</v>
      </c>
      <c r="R17">
        <v>13.006523365853656</v>
      </c>
      <c r="S17">
        <v>8.0969625000000001</v>
      </c>
      <c r="T17">
        <v>0</v>
      </c>
      <c r="U17">
        <v>64.239931627614027</v>
      </c>
      <c r="V17">
        <v>3.5802505039929016</v>
      </c>
      <c r="W17">
        <v>14.236081363636361</v>
      </c>
      <c r="X17">
        <v>45.262943305152476</v>
      </c>
      <c r="Y17">
        <v>0</v>
      </c>
      <c r="Z17">
        <v>2.01070584</v>
      </c>
      <c r="AA17">
        <v>4.3103436479999999</v>
      </c>
      <c r="AB17">
        <v>4.0078511199999998</v>
      </c>
      <c r="AC17">
        <v>2.9691613119999998</v>
      </c>
      <c r="AD17">
        <v>5.5929026400000001</v>
      </c>
      <c r="AE17">
        <v>15.167135380800003</v>
      </c>
      <c r="AF17">
        <v>2.7224999999999993</v>
      </c>
      <c r="AG17">
        <v>4.88216976</v>
      </c>
      <c r="AH17">
        <v>14.35265624</v>
      </c>
      <c r="AI17">
        <v>0</v>
      </c>
      <c r="AJ17">
        <v>0</v>
      </c>
      <c r="AK17">
        <v>15.805579999999997</v>
      </c>
      <c r="AL17">
        <v>0</v>
      </c>
      <c r="AM17">
        <v>2.8629877777777772</v>
      </c>
      <c r="AN17">
        <v>0.66954999999999998</v>
      </c>
      <c r="AO17">
        <v>2.4894979200000003</v>
      </c>
      <c r="AP17">
        <v>0.94322592000000016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30.722008530622318</v>
      </c>
      <c r="BB17">
        <f t="shared" si="0"/>
        <v>900.24754651067826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9.4104945020478219</v>
      </c>
      <c r="L18">
        <v>578.49054267618783</v>
      </c>
      <c r="M18">
        <v>13.814338235294118</v>
      </c>
      <c r="N18">
        <v>36.237961828051127</v>
      </c>
      <c r="O18">
        <v>0</v>
      </c>
      <c r="P18">
        <v>36.356544502617801</v>
      </c>
      <c r="Q18">
        <v>3.2372967678746325</v>
      </c>
      <c r="R18">
        <v>13.006523365853656</v>
      </c>
      <c r="S18">
        <v>8.0969625000000001</v>
      </c>
      <c r="T18">
        <v>0</v>
      </c>
      <c r="U18">
        <v>64.239931627614027</v>
      </c>
      <c r="V18">
        <v>3.5802505039929016</v>
      </c>
      <c r="W18">
        <v>14.236081363636361</v>
      </c>
      <c r="X18">
        <v>45.262943305152476</v>
      </c>
      <c r="Y18">
        <v>0</v>
      </c>
      <c r="Z18">
        <v>2.01070584</v>
      </c>
      <c r="AA18">
        <v>4.3103436479999999</v>
      </c>
      <c r="AB18">
        <v>4.0078511199999998</v>
      </c>
      <c r="AC18">
        <v>2.9691613119999998</v>
      </c>
      <c r="AD18">
        <v>5.5929026400000001</v>
      </c>
      <c r="AE18">
        <v>15.167135380800003</v>
      </c>
      <c r="AF18">
        <v>2.7224999999999993</v>
      </c>
      <c r="AG18">
        <v>4.88216976</v>
      </c>
      <c r="AH18">
        <v>14.35265624</v>
      </c>
      <c r="AI18">
        <v>0</v>
      </c>
      <c r="AJ18">
        <v>0</v>
      </c>
      <c r="AK18">
        <v>15.805579999999997</v>
      </c>
      <c r="AL18">
        <v>0</v>
      </c>
      <c r="AM18">
        <v>2.8629877777777772</v>
      </c>
      <c r="AN18">
        <v>0.66954999999999998</v>
      </c>
      <c r="AO18">
        <v>2.4894979200000003</v>
      </c>
      <c r="AP18">
        <v>0.94322592000000016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30.722008530622318</v>
      </c>
      <c r="BB18">
        <f t="shared" si="0"/>
        <v>900.24754651067826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9.4104945020478219</v>
      </c>
      <c r="L19">
        <v>578.49054267618783</v>
      </c>
      <c r="M19">
        <v>13.814338235294118</v>
      </c>
      <c r="N19">
        <v>36.237961828051127</v>
      </c>
      <c r="O19">
        <v>0</v>
      </c>
      <c r="P19">
        <v>36.356544502617801</v>
      </c>
      <c r="Q19">
        <v>3.2372967678746325</v>
      </c>
      <c r="R19">
        <v>13.006523365853656</v>
      </c>
      <c r="S19">
        <v>8.0969625000000001</v>
      </c>
      <c r="T19">
        <v>0</v>
      </c>
      <c r="U19">
        <v>64.239931627614027</v>
      </c>
      <c r="V19">
        <v>3.5802505039929016</v>
      </c>
      <c r="W19">
        <v>14.236081363636361</v>
      </c>
      <c r="X19">
        <v>45.262943305152476</v>
      </c>
      <c r="Y19">
        <v>0</v>
      </c>
      <c r="Z19">
        <v>2.01070584</v>
      </c>
      <c r="AA19">
        <v>4.3103436479999999</v>
      </c>
      <c r="AB19">
        <v>4.0078511199999998</v>
      </c>
      <c r="AC19">
        <v>2.9691613119999998</v>
      </c>
      <c r="AD19">
        <v>5.5929026400000001</v>
      </c>
      <c r="AE19">
        <v>15.167135380800003</v>
      </c>
      <c r="AF19">
        <v>2.7224999999999993</v>
      </c>
      <c r="AG19">
        <v>4.88216976</v>
      </c>
      <c r="AH19">
        <v>21.528984360000003</v>
      </c>
      <c r="AI19">
        <v>0</v>
      </c>
      <c r="AJ19">
        <v>0</v>
      </c>
      <c r="AK19">
        <v>15.805579999999997</v>
      </c>
      <c r="AL19">
        <v>0</v>
      </c>
      <c r="AM19">
        <v>2.8629877777777772</v>
      </c>
      <c r="AN19">
        <v>0.66954999999999998</v>
      </c>
      <c r="AO19">
        <v>2.4894979200000003</v>
      </c>
      <c r="AP19">
        <v>0.94322592000000016</v>
      </c>
      <c r="AQ19">
        <v>0</v>
      </c>
      <c r="AR19">
        <v>15.580531199999998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30.930884106622322</v>
      </c>
      <c r="BB19">
        <f t="shared" si="0"/>
        <v>906.36823105467829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9.4104945020478219</v>
      </c>
      <c r="L20">
        <v>578.49054267618783</v>
      </c>
      <c r="M20">
        <v>13.814338235294118</v>
      </c>
      <c r="N20">
        <v>36.237961828051127</v>
      </c>
      <c r="O20">
        <v>0</v>
      </c>
      <c r="P20">
        <v>36.356544502617801</v>
      </c>
      <c r="Q20">
        <v>3.2372967678746325</v>
      </c>
      <c r="R20">
        <v>13.006523365853656</v>
      </c>
      <c r="S20">
        <v>8.0969625000000001</v>
      </c>
      <c r="T20">
        <v>0</v>
      </c>
      <c r="U20">
        <v>64.239931627614027</v>
      </c>
      <c r="V20">
        <v>3.5802505039929016</v>
      </c>
      <c r="W20">
        <v>14.236081363636361</v>
      </c>
      <c r="X20">
        <v>45.262943305152476</v>
      </c>
      <c r="Y20">
        <v>0</v>
      </c>
      <c r="Z20">
        <v>2.01070584</v>
      </c>
      <c r="AA20">
        <v>0</v>
      </c>
      <c r="AB20">
        <v>4.0078511199999998</v>
      </c>
      <c r="AC20">
        <v>5.9383226239999995</v>
      </c>
      <c r="AD20">
        <v>5.5929026400000001</v>
      </c>
      <c r="AE20">
        <v>15.167135380800003</v>
      </c>
      <c r="AF20">
        <v>2.7224999999999993</v>
      </c>
      <c r="AG20">
        <v>4.88216976</v>
      </c>
      <c r="AH20">
        <v>21.528984360000003</v>
      </c>
      <c r="AI20">
        <v>0</v>
      </c>
      <c r="AJ20">
        <v>0</v>
      </c>
      <c r="AK20">
        <v>15.805579999999997</v>
      </c>
      <c r="AL20">
        <v>0</v>
      </c>
      <c r="AM20">
        <v>2.8629877777777772</v>
      </c>
      <c r="AN20">
        <v>0.66954999999999998</v>
      </c>
      <c r="AO20">
        <v>2.4894979200000003</v>
      </c>
      <c r="AP20">
        <v>0.94322592000000016</v>
      </c>
      <c r="AQ20">
        <v>2.8028499999999994</v>
      </c>
      <c r="AR20">
        <v>15.580531199999998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30.979118881822323</v>
      </c>
      <c r="BB20">
        <f t="shared" si="0"/>
        <v>907.78166394347841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9.4104945020478219</v>
      </c>
      <c r="L21">
        <v>578.49054267618783</v>
      </c>
      <c r="M21">
        <v>13.814338235294118</v>
      </c>
      <c r="N21">
        <v>36.237961828051127</v>
      </c>
      <c r="O21">
        <v>0</v>
      </c>
      <c r="P21">
        <v>36.356544502617801</v>
      </c>
      <c r="Q21">
        <v>3.2372967678746325</v>
      </c>
      <c r="R21">
        <v>13.006523365853656</v>
      </c>
      <c r="S21">
        <v>8.0969625000000001</v>
      </c>
      <c r="T21">
        <v>0</v>
      </c>
      <c r="U21">
        <v>64.239931627614027</v>
      </c>
      <c r="V21">
        <v>3.5802505039929016</v>
      </c>
      <c r="W21">
        <v>14.236081363636361</v>
      </c>
      <c r="X21">
        <v>45.262943305152476</v>
      </c>
      <c r="Y21">
        <v>0</v>
      </c>
      <c r="Z21">
        <v>2.01070584</v>
      </c>
      <c r="AA21">
        <v>0</v>
      </c>
      <c r="AB21">
        <v>8.0565986800000005</v>
      </c>
      <c r="AC21">
        <v>5.9383226239999995</v>
      </c>
      <c r="AD21">
        <v>5.5929026400000001</v>
      </c>
      <c r="AE21">
        <v>15.167135380800003</v>
      </c>
      <c r="AF21">
        <v>2.7224999999999993</v>
      </c>
      <c r="AG21">
        <v>4.88216976</v>
      </c>
      <c r="AH21">
        <v>21.528984360000003</v>
      </c>
      <c r="AI21">
        <v>0</v>
      </c>
      <c r="AJ21">
        <v>0</v>
      </c>
      <c r="AK21">
        <v>15.805579999999997</v>
      </c>
      <c r="AL21">
        <v>0</v>
      </c>
      <c r="AM21">
        <v>0.7361968571428571</v>
      </c>
      <c r="AN21">
        <v>0.66954999999999998</v>
      </c>
      <c r="AO21">
        <v>2.4894979200000003</v>
      </c>
      <c r="AP21">
        <v>0.94322592000000016</v>
      </c>
      <c r="AQ21">
        <v>5.7216799999999983</v>
      </c>
      <c r="AR21">
        <v>15.580531199999998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31.138864748876287</v>
      </c>
      <c r="BB21">
        <f t="shared" si="0"/>
        <v>912.46270471578941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9.4104945020478219</v>
      </c>
      <c r="L22">
        <v>578.49054267618783</v>
      </c>
      <c r="M22">
        <v>13.814338235294118</v>
      </c>
      <c r="N22">
        <v>36.237961828051127</v>
      </c>
      <c r="O22">
        <v>0</v>
      </c>
      <c r="P22">
        <v>36.356544502617801</v>
      </c>
      <c r="Q22">
        <v>3.2372967678746325</v>
      </c>
      <c r="R22">
        <v>13.006523365853656</v>
      </c>
      <c r="S22">
        <v>8.0969625000000001</v>
      </c>
      <c r="T22">
        <v>0</v>
      </c>
      <c r="U22">
        <v>64.239931627614027</v>
      </c>
      <c r="V22">
        <v>3.5802505039929016</v>
      </c>
      <c r="W22">
        <v>14.236081363636361</v>
      </c>
      <c r="X22">
        <v>45.262943305152476</v>
      </c>
      <c r="Y22">
        <v>0</v>
      </c>
      <c r="Z22">
        <v>2.01070584</v>
      </c>
      <c r="AA22">
        <v>0</v>
      </c>
      <c r="AB22">
        <v>8.0565986800000005</v>
      </c>
      <c r="AC22">
        <v>5.9383226239999995</v>
      </c>
      <c r="AD22">
        <v>5.5929026400000001</v>
      </c>
      <c r="AE22">
        <v>15.167135380800003</v>
      </c>
      <c r="AF22">
        <v>2.7224999999999993</v>
      </c>
      <c r="AG22">
        <v>4.88216976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0</v>
      </c>
      <c r="AN22">
        <v>0.66954999999999998</v>
      </c>
      <c r="AO22">
        <v>2.4894979200000003</v>
      </c>
      <c r="AP22">
        <v>0.94322592000000016</v>
      </c>
      <c r="AQ22">
        <v>8.4085500000000017</v>
      </c>
      <c r="AR22">
        <v>15.580531199999998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31.203237023955658</v>
      </c>
      <c r="BB22">
        <f t="shared" si="0"/>
        <v>914.34900558356708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9.4104945020478219</v>
      </c>
      <c r="L23">
        <v>578.49054267618783</v>
      </c>
      <c r="M23">
        <v>13.814338235294118</v>
      </c>
      <c r="N23">
        <v>36.237961828051127</v>
      </c>
      <c r="O23">
        <v>0</v>
      </c>
      <c r="P23">
        <v>36.356544502617801</v>
      </c>
      <c r="Q23">
        <v>3.2372967678746325</v>
      </c>
      <c r="R23">
        <v>13.006523365853656</v>
      </c>
      <c r="S23">
        <v>8.0969625000000001</v>
      </c>
      <c r="T23">
        <v>0</v>
      </c>
      <c r="U23">
        <v>64.239931627614027</v>
      </c>
      <c r="V23">
        <v>3.5802505039929016</v>
      </c>
      <c r="W23">
        <v>14.236081363636361</v>
      </c>
      <c r="X23">
        <v>45.262943305152476</v>
      </c>
      <c r="Y23">
        <v>0</v>
      </c>
      <c r="Z23">
        <v>2.01070584</v>
      </c>
      <c r="AA23">
        <v>0</v>
      </c>
      <c r="AB23">
        <v>8.0565986800000005</v>
      </c>
      <c r="AC23">
        <v>5.9383226239999995</v>
      </c>
      <c r="AD23">
        <v>5.5929026400000001</v>
      </c>
      <c r="AE23">
        <v>15.167135380800003</v>
      </c>
      <c r="AF23">
        <v>2.7224999999999993</v>
      </c>
      <c r="AG23">
        <v>4.88216976</v>
      </c>
      <c r="AH23">
        <v>21.528984360000003</v>
      </c>
      <c r="AI23">
        <v>0</v>
      </c>
      <c r="AJ23">
        <v>0</v>
      </c>
      <c r="AK23">
        <v>15.805579999999997</v>
      </c>
      <c r="AL23">
        <v>0</v>
      </c>
      <c r="AM23">
        <v>0</v>
      </c>
      <c r="AN23">
        <v>0.66954999999999998</v>
      </c>
      <c r="AO23">
        <v>2.4894979200000003</v>
      </c>
      <c r="AP23">
        <v>0.94322592000000016</v>
      </c>
      <c r="AQ23">
        <v>8.4085500000000017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31.231180367955659</v>
      </c>
      <c r="BB23">
        <f t="shared" si="0"/>
        <v>915.16783023956714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9.4104945020478219</v>
      </c>
      <c r="L24">
        <v>578.49054267618783</v>
      </c>
      <c r="M24">
        <v>13.814338235294118</v>
      </c>
      <c r="N24">
        <v>36.237961828051127</v>
      </c>
      <c r="O24">
        <v>0</v>
      </c>
      <c r="P24">
        <v>36.356544502617801</v>
      </c>
      <c r="Q24">
        <v>3.2372967678746325</v>
      </c>
      <c r="R24">
        <v>13.006523365853656</v>
      </c>
      <c r="S24">
        <v>8.0969625000000001</v>
      </c>
      <c r="T24">
        <v>0</v>
      </c>
      <c r="U24">
        <v>64.239931627614027</v>
      </c>
      <c r="V24">
        <v>3.5802505039929016</v>
      </c>
      <c r="W24">
        <v>14.236081363636361</v>
      </c>
      <c r="X24">
        <v>45.262943305152476</v>
      </c>
      <c r="Y24">
        <v>0</v>
      </c>
      <c r="Z24">
        <v>2.01070584</v>
      </c>
      <c r="AA24">
        <v>0</v>
      </c>
      <c r="AB24">
        <v>8.0565986800000005</v>
      </c>
      <c r="AC24">
        <v>5.9383226239999995</v>
      </c>
      <c r="AD24">
        <v>5.5929026400000001</v>
      </c>
      <c r="AE24">
        <v>15.167135380800003</v>
      </c>
      <c r="AF24">
        <v>2.7224999999999993</v>
      </c>
      <c r="AG24">
        <v>4.88216976</v>
      </c>
      <c r="AH24">
        <v>21.528984360000003</v>
      </c>
      <c r="AI24">
        <v>0</v>
      </c>
      <c r="AJ24">
        <v>0</v>
      </c>
      <c r="AK24">
        <v>15.805579999999997</v>
      </c>
      <c r="AL24">
        <v>0</v>
      </c>
      <c r="AM24">
        <v>0</v>
      </c>
      <c r="AN24">
        <v>0.66954999999999998</v>
      </c>
      <c r="AO24">
        <v>2.4894979200000003</v>
      </c>
      <c r="AP24">
        <v>2.5152691199999997</v>
      </c>
      <c r="AQ24">
        <v>8.4085500000000017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31.283057793555656</v>
      </c>
      <c r="BB24">
        <f t="shared" si="0"/>
        <v>916.68799601396699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9.4104945020478219</v>
      </c>
      <c r="L25">
        <v>578.49054267618783</v>
      </c>
      <c r="M25">
        <v>13.814338235294118</v>
      </c>
      <c r="N25">
        <v>36.237961828051127</v>
      </c>
      <c r="O25">
        <v>0</v>
      </c>
      <c r="P25">
        <v>36.356544502617801</v>
      </c>
      <c r="Q25">
        <v>3.2372967678746325</v>
      </c>
      <c r="R25">
        <v>13.006523365853656</v>
      </c>
      <c r="S25">
        <v>8.0969625000000001</v>
      </c>
      <c r="T25">
        <v>0</v>
      </c>
      <c r="U25">
        <v>64.239931627614027</v>
      </c>
      <c r="V25">
        <v>3.5802505039929016</v>
      </c>
      <c r="W25">
        <v>14.236081363636361</v>
      </c>
      <c r="X25">
        <v>45.262943305152476</v>
      </c>
      <c r="Y25">
        <v>0</v>
      </c>
      <c r="Z25">
        <v>4.021411679999999</v>
      </c>
      <c r="AA25">
        <v>0</v>
      </c>
      <c r="AB25">
        <v>8.0565986800000005</v>
      </c>
      <c r="AC25">
        <v>5.9383226239999995</v>
      </c>
      <c r="AD25">
        <v>5.5929026400000001</v>
      </c>
      <c r="AE25">
        <v>15.167135380800003</v>
      </c>
      <c r="AF25">
        <v>2.7224999999999993</v>
      </c>
      <c r="AG25">
        <v>4.88216976</v>
      </c>
      <c r="AH25">
        <v>17.432375999999998</v>
      </c>
      <c r="AI25">
        <v>0</v>
      </c>
      <c r="AJ25">
        <v>0</v>
      </c>
      <c r="AK25">
        <v>15.805579999999997</v>
      </c>
      <c r="AL25">
        <v>0</v>
      </c>
      <c r="AM25">
        <v>0</v>
      </c>
      <c r="AN25">
        <v>0.66954999999999998</v>
      </c>
      <c r="AO25">
        <v>2.4894979200000003</v>
      </c>
      <c r="AP25">
        <v>2.5152691199999997</v>
      </c>
      <c r="AQ25">
        <v>8.4085500000000017</v>
      </c>
      <c r="AR25">
        <v>16.427299199999997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31.214223225155656</v>
      </c>
      <c r="BB25">
        <f t="shared" si="0"/>
        <v>914.67092806236701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9.4104945020478219</v>
      </c>
      <c r="L26">
        <v>578.49054267618783</v>
      </c>
      <c r="M26">
        <v>13.814338235294118</v>
      </c>
      <c r="N26">
        <v>36.237961828051127</v>
      </c>
      <c r="O26">
        <v>0</v>
      </c>
      <c r="P26">
        <v>36.356544502617801</v>
      </c>
      <c r="Q26">
        <v>3.2372967678746325</v>
      </c>
      <c r="R26">
        <v>13.006523365853656</v>
      </c>
      <c r="S26">
        <v>8.0969625000000001</v>
      </c>
      <c r="T26">
        <v>0</v>
      </c>
      <c r="U26">
        <v>64.239931627614027</v>
      </c>
      <c r="V26">
        <v>3.5802505039929016</v>
      </c>
      <c r="W26">
        <v>14.236081363636361</v>
      </c>
      <c r="X26">
        <v>45.262943305152476</v>
      </c>
      <c r="Y26">
        <v>0</v>
      </c>
      <c r="Z26">
        <v>4.021411679999999</v>
      </c>
      <c r="AA26">
        <v>0</v>
      </c>
      <c r="AB26">
        <v>8.0565986800000005</v>
      </c>
      <c r="AC26">
        <v>5.9383226239999995</v>
      </c>
      <c r="AD26">
        <v>5.5929026400000001</v>
      </c>
      <c r="AE26">
        <v>15.167135380800003</v>
      </c>
      <c r="AF26">
        <v>2.7224999999999993</v>
      </c>
      <c r="AG26">
        <v>4.88216976</v>
      </c>
      <c r="AH26">
        <v>17.432375999999998</v>
      </c>
      <c r="AI26">
        <v>0.78111280000000005</v>
      </c>
      <c r="AJ26">
        <v>0</v>
      </c>
      <c r="AK26">
        <v>15.805579999999997</v>
      </c>
      <c r="AL26">
        <v>0</v>
      </c>
      <c r="AM26">
        <v>0</v>
      </c>
      <c r="AN26">
        <v>0.66954999999999998</v>
      </c>
      <c r="AO26">
        <v>2.4894979200000003</v>
      </c>
      <c r="AP26">
        <v>2.5152691199999997</v>
      </c>
      <c r="AQ26">
        <v>8.4085500000000017</v>
      </c>
      <c r="AR26">
        <v>16.427299199999997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31.23999994755566</v>
      </c>
      <c r="BB26">
        <f t="shared" si="0"/>
        <v>915.42626413996697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9.4104945020478219</v>
      </c>
      <c r="L27">
        <v>578.49054267618783</v>
      </c>
      <c r="M27">
        <v>13.814338235294118</v>
      </c>
      <c r="N27">
        <v>36.237961828051127</v>
      </c>
      <c r="O27">
        <v>0</v>
      </c>
      <c r="P27">
        <v>36.356544502617801</v>
      </c>
      <c r="Q27">
        <v>3.2372967678746325</v>
      </c>
      <c r="R27">
        <v>13.006523365853656</v>
      </c>
      <c r="S27">
        <v>8.0969625000000001</v>
      </c>
      <c r="T27">
        <v>0</v>
      </c>
      <c r="U27">
        <v>64.239931627614027</v>
      </c>
      <c r="V27">
        <v>3.5802505039929016</v>
      </c>
      <c r="W27">
        <v>14.236081363636361</v>
      </c>
      <c r="X27">
        <v>45.262943305152476</v>
      </c>
      <c r="Y27">
        <v>0</v>
      </c>
      <c r="Z27">
        <v>4.021411679999999</v>
      </c>
      <c r="AA27">
        <v>0</v>
      </c>
      <c r="AB27">
        <v>8.0565986800000005</v>
      </c>
      <c r="AC27">
        <v>5.9383226239999995</v>
      </c>
      <c r="AD27">
        <v>5.5929026400000001</v>
      </c>
      <c r="AE27">
        <v>15.167135380800003</v>
      </c>
      <c r="AF27">
        <v>2.7224999999999993</v>
      </c>
      <c r="AG27">
        <v>4.88216976</v>
      </c>
      <c r="AH27">
        <v>17.432375999999998</v>
      </c>
      <c r="AI27">
        <v>1.5622256000000001</v>
      </c>
      <c r="AJ27">
        <v>0</v>
      </c>
      <c r="AK27">
        <v>15.805579999999997</v>
      </c>
      <c r="AL27">
        <v>0</v>
      </c>
      <c r="AM27">
        <v>0</v>
      </c>
      <c r="AN27">
        <v>0.66954999999999998</v>
      </c>
      <c r="AO27">
        <v>2.4894979200000003</v>
      </c>
      <c r="AP27">
        <v>0.94322592000000016</v>
      </c>
      <c r="AQ27">
        <v>8.4085500000000017</v>
      </c>
      <c r="AR27">
        <v>15.580531199999998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31.185955900355658</v>
      </c>
      <c r="BB27">
        <f t="shared" si="0"/>
        <v>913.84260978716713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9.4104945020478219</v>
      </c>
      <c r="L28">
        <v>578.49054267618783</v>
      </c>
      <c r="M28">
        <v>13.814338235294118</v>
      </c>
      <c r="N28">
        <v>36.237961828051127</v>
      </c>
      <c r="O28">
        <v>0</v>
      </c>
      <c r="P28">
        <v>36.356544502617801</v>
      </c>
      <c r="Q28">
        <v>3.2372967678746325</v>
      </c>
      <c r="R28">
        <v>13.006523365853656</v>
      </c>
      <c r="S28">
        <v>8.0969625000000001</v>
      </c>
      <c r="T28">
        <v>0</v>
      </c>
      <c r="U28">
        <v>64.239931627614027</v>
      </c>
      <c r="V28">
        <v>3.5802505039929016</v>
      </c>
      <c r="W28">
        <v>14.236081363636361</v>
      </c>
      <c r="X28">
        <v>45.262943305152476</v>
      </c>
      <c r="Y28">
        <v>0</v>
      </c>
      <c r="Z28">
        <v>4.021411679999999</v>
      </c>
      <c r="AA28">
        <v>0</v>
      </c>
      <c r="AB28">
        <v>8.0565986800000005</v>
      </c>
      <c r="AC28">
        <v>8.9164694944000011</v>
      </c>
      <c r="AD28">
        <v>5.5929026400000001</v>
      </c>
      <c r="AE28">
        <v>15.167135380800003</v>
      </c>
      <c r="AF28">
        <v>2.7224999999999993</v>
      </c>
      <c r="AG28">
        <v>4.88216976</v>
      </c>
      <c r="AH28">
        <v>17.432375999999998</v>
      </c>
      <c r="AI28">
        <v>10.1544664</v>
      </c>
      <c r="AJ28">
        <v>0</v>
      </c>
      <c r="AK28">
        <v>15.805579999999997</v>
      </c>
      <c r="AL28">
        <v>0</v>
      </c>
      <c r="AM28">
        <v>0</v>
      </c>
      <c r="AN28">
        <v>0.66954999999999998</v>
      </c>
      <c r="AO28">
        <v>2.4894979200000003</v>
      </c>
      <c r="AP28">
        <v>0.94322592000000016</v>
      </c>
      <c r="AQ28">
        <v>8.4085500000000017</v>
      </c>
      <c r="AR28">
        <v>15.580531199999998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31.567778931555658</v>
      </c>
      <c r="BB28">
        <f t="shared" si="0"/>
        <v>925.03117442636722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9.4104945020478219</v>
      </c>
      <c r="L29">
        <v>578.49054267618783</v>
      </c>
      <c r="M29">
        <v>13.814338235294118</v>
      </c>
      <c r="N29">
        <v>36.237961828051127</v>
      </c>
      <c r="O29">
        <v>0</v>
      </c>
      <c r="P29">
        <v>36.356544502617801</v>
      </c>
      <c r="Q29">
        <v>3.2372967678746325</v>
      </c>
      <c r="R29">
        <v>13.006523365853656</v>
      </c>
      <c r="S29">
        <v>8.0969625000000001</v>
      </c>
      <c r="T29">
        <v>0</v>
      </c>
      <c r="U29">
        <v>64.239931627614027</v>
      </c>
      <c r="V29">
        <v>3.5802505039929016</v>
      </c>
      <c r="W29">
        <v>14.236081363636361</v>
      </c>
      <c r="X29">
        <v>45.262943305152476</v>
      </c>
      <c r="Y29">
        <v>0</v>
      </c>
      <c r="Z29">
        <v>4.021411679999999</v>
      </c>
      <c r="AA29">
        <v>0</v>
      </c>
      <c r="AB29">
        <v>12.121704815999999</v>
      </c>
      <c r="AC29">
        <v>8.9164694944000011</v>
      </c>
      <c r="AD29">
        <v>5.5929026400000001</v>
      </c>
      <c r="AE29">
        <v>15.167135380800003</v>
      </c>
      <c r="AF29">
        <v>2.7224999999999993</v>
      </c>
      <c r="AG29">
        <v>4.88216976</v>
      </c>
      <c r="AH29">
        <v>17.432375999999998</v>
      </c>
      <c r="AI29">
        <v>14.0600304</v>
      </c>
      <c r="AJ29">
        <v>0</v>
      </c>
      <c r="AK29">
        <v>15.805579999999997</v>
      </c>
      <c r="AL29">
        <v>0</v>
      </c>
      <c r="AM29">
        <v>0</v>
      </c>
      <c r="AN29">
        <v>0.66954999999999998</v>
      </c>
      <c r="AO29">
        <v>2.4894979200000003</v>
      </c>
      <c r="AP29">
        <v>0.94322592000000016</v>
      </c>
      <c r="AQ29">
        <v>8.4085500000000017</v>
      </c>
      <c r="AR29">
        <v>15.580531199999998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31.83081115035565</v>
      </c>
      <c r="BB29">
        <f t="shared" si="0"/>
        <v>932.73881234356713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9.4104945020478219</v>
      </c>
      <c r="L30">
        <v>578.49054267618783</v>
      </c>
      <c r="M30">
        <v>13.814338235294118</v>
      </c>
      <c r="N30">
        <v>36.237961828051127</v>
      </c>
      <c r="O30">
        <v>0</v>
      </c>
      <c r="P30">
        <v>36.356544502617801</v>
      </c>
      <c r="Q30">
        <v>3.2372967678746325</v>
      </c>
      <c r="R30">
        <v>13.006523365853656</v>
      </c>
      <c r="S30">
        <v>8.0969625000000001</v>
      </c>
      <c r="T30">
        <v>0</v>
      </c>
      <c r="U30">
        <v>64.239931627614027</v>
      </c>
      <c r="V30">
        <v>3.5802505039929016</v>
      </c>
      <c r="W30">
        <v>14.236081363636361</v>
      </c>
      <c r="X30">
        <v>45.262943305152476</v>
      </c>
      <c r="Y30">
        <v>0</v>
      </c>
      <c r="Z30">
        <v>4.021411679999999</v>
      </c>
      <c r="AA30">
        <v>0</v>
      </c>
      <c r="AB30">
        <v>12.121704815999999</v>
      </c>
      <c r="AC30">
        <v>8.9164694944000011</v>
      </c>
      <c r="AD30">
        <v>5.5929026400000001</v>
      </c>
      <c r="AE30">
        <v>15.167135380800003</v>
      </c>
      <c r="AF30">
        <v>2.7224999999999993</v>
      </c>
      <c r="AG30">
        <v>4.88216976</v>
      </c>
      <c r="AH30">
        <v>17.432375999999998</v>
      </c>
      <c r="AI30">
        <v>14.0600304</v>
      </c>
      <c r="AJ30">
        <v>0</v>
      </c>
      <c r="AK30">
        <v>15.805579999999997</v>
      </c>
      <c r="AL30">
        <v>0</v>
      </c>
      <c r="AM30">
        <v>0</v>
      </c>
      <c r="AN30">
        <v>0.66954999999999998</v>
      </c>
      <c r="AO30">
        <v>2.4894979200000003</v>
      </c>
      <c r="AP30">
        <v>0.94322592000000016</v>
      </c>
      <c r="AQ30">
        <v>8.4085500000000017</v>
      </c>
      <c r="AR30">
        <v>15.580531199999998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31.83081115035565</v>
      </c>
      <c r="BB30">
        <f t="shared" si="0"/>
        <v>932.73881234356713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9.4104945020478219</v>
      </c>
      <c r="L31">
        <v>578.49054267618783</v>
      </c>
      <c r="M31">
        <v>13.814338235294118</v>
      </c>
      <c r="N31">
        <v>36.237961828051127</v>
      </c>
      <c r="O31">
        <v>0</v>
      </c>
      <c r="P31">
        <v>36.356544502617801</v>
      </c>
      <c r="Q31">
        <v>3.2372967678746325</v>
      </c>
      <c r="R31">
        <v>13.006523365853656</v>
      </c>
      <c r="S31">
        <v>8.0969625000000001</v>
      </c>
      <c r="T31">
        <v>0</v>
      </c>
      <c r="U31">
        <v>64.239931627614027</v>
      </c>
      <c r="V31">
        <v>3.5802505039929016</v>
      </c>
      <c r="W31">
        <v>14.236081363636361</v>
      </c>
      <c r="X31">
        <v>45.262943305152476</v>
      </c>
      <c r="Y31">
        <v>0</v>
      </c>
      <c r="Z31">
        <v>4.021411679999999</v>
      </c>
      <c r="AA31">
        <v>0</v>
      </c>
      <c r="AB31">
        <v>12.121704815999999</v>
      </c>
      <c r="AC31">
        <v>8.9164694944000011</v>
      </c>
      <c r="AD31">
        <v>5.5929026400000001</v>
      </c>
      <c r="AE31">
        <v>15.167135380800003</v>
      </c>
      <c r="AF31">
        <v>2.7224999999999993</v>
      </c>
      <c r="AG31">
        <v>4.88216976</v>
      </c>
      <c r="AH31">
        <v>17.432375999999998</v>
      </c>
      <c r="AI31">
        <v>14.0600304</v>
      </c>
      <c r="AJ31">
        <v>0</v>
      </c>
      <c r="AK31">
        <v>15.805579999999997</v>
      </c>
      <c r="AL31">
        <v>0</v>
      </c>
      <c r="AM31">
        <v>0</v>
      </c>
      <c r="AN31">
        <v>0.66954999999999998</v>
      </c>
      <c r="AO31">
        <v>2.4894979200000003</v>
      </c>
      <c r="AP31">
        <v>0.94322592000000016</v>
      </c>
      <c r="AQ31">
        <v>5.7216799999999983</v>
      </c>
      <c r="AR31">
        <v>15.580531199999998</v>
      </c>
      <c r="AS31">
        <v>10.152601056000002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31.754238189555643</v>
      </c>
      <c r="BB31">
        <f t="shared" si="0"/>
        <v>930.49499925596717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9.4104945020478219</v>
      </c>
      <c r="L32">
        <v>578.49054267618783</v>
      </c>
      <c r="M32">
        <v>13.814338235294118</v>
      </c>
      <c r="N32">
        <v>36.237961828051127</v>
      </c>
      <c r="O32">
        <v>0</v>
      </c>
      <c r="P32">
        <v>36.356544502617801</v>
      </c>
      <c r="Q32">
        <v>3.2372967678746325</v>
      </c>
      <c r="R32">
        <v>13.006523365853656</v>
      </c>
      <c r="S32">
        <v>8.0969625000000001</v>
      </c>
      <c r="T32">
        <v>0</v>
      </c>
      <c r="U32">
        <v>64.239931627614027</v>
      </c>
      <c r="V32">
        <v>3.5802505039929016</v>
      </c>
      <c r="W32">
        <v>14.236081363636361</v>
      </c>
      <c r="X32">
        <v>45.262943305152476</v>
      </c>
      <c r="Y32">
        <v>0</v>
      </c>
      <c r="Z32">
        <v>4.021411679999999</v>
      </c>
      <c r="AA32">
        <v>0</v>
      </c>
      <c r="AB32">
        <v>12.121704815999999</v>
      </c>
      <c r="AC32">
        <v>8.9164694944000011</v>
      </c>
      <c r="AD32">
        <v>5.5929026400000001</v>
      </c>
      <c r="AE32">
        <v>15.167135380800003</v>
      </c>
      <c r="AF32">
        <v>2.7224999999999993</v>
      </c>
      <c r="AG32">
        <v>4.88216976</v>
      </c>
      <c r="AH32">
        <v>17.432375999999998</v>
      </c>
      <c r="AI32">
        <v>10.1544664</v>
      </c>
      <c r="AJ32">
        <v>0</v>
      </c>
      <c r="AK32">
        <v>15.805579999999997</v>
      </c>
      <c r="AL32">
        <v>0</v>
      </c>
      <c r="AM32">
        <v>0</v>
      </c>
      <c r="AN32">
        <v>0.66954999999999998</v>
      </c>
      <c r="AO32">
        <v>2.4894979200000003</v>
      </c>
      <c r="AP32">
        <v>0.94322592000000016</v>
      </c>
      <c r="AQ32">
        <v>5.3350800000000005</v>
      </c>
      <c r="AR32">
        <v>15.580531199999998</v>
      </c>
      <c r="AS32">
        <v>10.152601056000002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31.612596777555652</v>
      </c>
      <c r="BB32">
        <f t="shared" si="0"/>
        <v>926.34447666796723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9.410352075114405</v>
      </c>
      <c r="L33">
        <v>578.49054267618783</v>
      </c>
      <c r="M33">
        <v>13.814338235294118</v>
      </c>
      <c r="N33">
        <v>36.237961828051127</v>
      </c>
      <c r="O33">
        <v>0</v>
      </c>
      <c r="P33">
        <v>36.356544502617801</v>
      </c>
      <c r="Q33">
        <v>3.2372967678746325</v>
      </c>
      <c r="R33">
        <v>13.006523365853656</v>
      </c>
      <c r="S33">
        <v>8.0969625000000001</v>
      </c>
      <c r="T33">
        <v>0</v>
      </c>
      <c r="U33">
        <v>64.239931627614027</v>
      </c>
      <c r="V33">
        <v>3.5802505039929016</v>
      </c>
      <c r="W33">
        <v>14.236081363636361</v>
      </c>
      <c r="X33">
        <v>45.262943305152476</v>
      </c>
      <c r="Y33">
        <v>0</v>
      </c>
      <c r="Z33">
        <v>4.021411679999999</v>
      </c>
      <c r="AA33">
        <v>0</v>
      </c>
      <c r="AB33">
        <v>12.121704815999999</v>
      </c>
      <c r="AC33">
        <v>8.9164694944000011</v>
      </c>
      <c r="AD33">
        <v>5.5929026400000001</v>
      </c>
      <c r="AE33">
        <v>15.167135380800003</v>
      </c>
      <c r="AF33">
        <v>2.7224999999999993</v>
      </c>
      <c r="AG33">
        <v>4.88216976</v>
      </c>
      <c r="AH33">
        <v>17.432375999999998</v>
      </c>
      <c r="AI33">
        <v>10.1544664</v>
      </c>
      <c r="AJ33">
        <v>0</v>
      </c>
      <c r="AK33">
        <v>15.805579999999997</v>
      </c>
      <c r="AL33">
        <v>0</v>
      </c>
      <c r="AM33">
        <v>0</v>
      </c>
      <c r="AN33">
        <v>0.66954999999999998</v>
      </c>
      <c r="AO33">
        <v>2.4894979200000003</v>
      </c>
      <c r="AP33">
        <v>0.94322592000000016</v>
      </c>
      <c r="AQ33">
        <v>5.3350800000000005</v>
      </c>
      <c r="AR33">
        <v>15.580531199999998</v>
      </c>
      <c r="AS33">
        <v>10.152601056000002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31.612592067417538</v>
      </c>
      <c r="BB33">
        <f t="shared" si="0"/>
        <v>926.34433895117184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9.4105578470254958</v>
      </c>
      <c r="L34">
        <v>578.49054267618783</v>
      </c>
      <c r="M34">
        <v>13.814338235294118</v>
      </c>
      <c r="N34">
        <v>36.237961828051127</v>
      </c>
      <c r="O34">
        <v>0</v>
      </c>
      <c r="P34">
        <v>36.356544502617801</v>
      </c>
      <c r="Q34">
        <v>3.2372967678746325</v>
      </c>
      <c r="R34">
        <v>13.006523365853656</v>
      </c>
      <c r="S34">
        <v>8.0969625000000001</v>
      </c>
      <c r="T34">
        <v>0</v>
      </c>
      <c r="U34">
        <v>64.239931627614027</v>
      </c>
      <c r="V34">
        <v>3.5802505039929016</v>
      </c>
      <c r="W34">
        <v>14.236081363636361</v>
      </c>
      <c r="X34">
        <v>45.262943305152476</v>
      </c>
      <c r="Y34">
        <v>0</v>
      </c>
      <c r="Z34">
        <v>4.021411679999999</v>
      </c>
      <c r="AA34">
        <v>0</v>
      </c>
      <c r="AB34">
        <v>12.121704815999999</v>
      </c>
      <c r="AC34">
        <v>8.9164694944000011</v>
      </c>
      <c r="AD34">
        <v>5.5929026400000001</v>
      </c>
      <c r="AE34">
        <v>15.167135380800003</v>
      </c>
      <c r="AF34">
        <v>2.7224999999999993</v>
      </c>
      <c r="AG34">
        <v>4.88216976</v>
      </c>
      <c r="AH34">
        <v>17.432375999999998</v>
      </c>
      <c r="AI34">
        <v>1.5622256000000001</v>
      </c>
      <c r="AJ34">
        <v>0</v>
      </c>
      <c r="AK34">
        <v>15.805579999999997</v>
      </c>
      <c r="AL34">
        <v>0</v>
      </c>
      <c r="AM34">
        <v>0</v>
      </c>
      <c r="AN34">
        <v>0.66954999999999998</v>
      </c>
      <c r="AO34">
        <v>2.4894979200000003</v>
      </c>
      <c r="AP34">
        <v>0.94322592000000016</v>
      </c>
      <c r="AQ34">
        <v>5.3350800000000005</v>
      </c>
      <c r="AR34">
        <v>15.580531199999998</v>
      </c>
      <c r="AS34">
        <v>10.152601056000002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31.329054911379366</v>
      </c>
      <c r="BB34">
        <f t="shared" si="0"/>
        <v>918.03584107912116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450.00094540244743</v>
      </c>
      <c r="M35">
        <v>13.814338235294118</v>
      </c>
      <c r="N35">
        <v>36.237961828051127</v>
      </c>
      <c r="O35">
        <v>0</v>
      </c>
      <c r="P35">
        <v>36.356544502617801</v>
      </c>
      <c r="Q35">
        <v>3.2372967678746325</v>
      </c>
      <c r="R35">
        <v>13.006523365853656</v>
      </c>
      <c r="S35">
        <v>8.0969625000000001</v>
      </c>
      <c r="T35">
        <v>0</v>
      </c>
      <c r="U35">
        <v>64.239931627614027</v>
      </c>
      <c r="V35">
        <v>3.5802505039929016</v>
      </c>
      <c r="W35">
        <v>14.236081363636361</v>
      </c>
      <c r="X35">
        <v>45.262943305152476</v>
      </c>
      <c r="Y35">
        <v>0</v>
      </c>
      <c r="Z35">
        <v>2.01070584</v>
      </c>
      <c r="AA35">
        <v>0</v>
      </c>
      <c r="AB35">
        <v>12.121704815999999</v>
      </c>
      <c r="AC35">
        <v>8.9164694944000011</v>
      </c>
      <c r="AD35">
        <v>5.5929026400000001</v>
      </c>
      <c r="AE35">
        <v>13.9736662</v>
      </c>
      <c r="AF35">
        <v>2.7224999999999993</v>
      </c>
      <c r="AG35">
        <v>4.88216976</v>
      </c>
      <c r="AH35">
        <v>17.432375999999998</v>
      </c>
      <c r="AI35">
        <v>0.78111280000000005</v>
      </c>
      <c r="AJ35">
        <v>0</v>
      </c>
      <c r="AK35">
        <v>15.805579999999997</v>
      </c>
      <c r="AL35">
        <v>0</v>
      </c>
      <c r="AM35">
        <v>0</v>
      </c>
      <c r="AN35">
        <v>0.66954999999999998</v>
      </c>
      <c r="AO35">
        <v>2.4624381599999996</v>
      </c>
      <c r="AP35">
        <v>0.94322592000000016</v>
      </c>
      <c r="AQ35">
        <v>5.3350800000000005</v>
      </c>
      <c r="AR35">
        <v>15.580531199999998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26.633868455232083</v>
      </c>
      <c r="BB35">
        <f t="shared" si="0"/>
        <v>780.45204088210255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350.00092264836906</v>
      </c>
      <c r="M36">
        <v>13.814338235294118</v>
      </c>
      <c r="N36">
        <v>36.237961828051127</v>
      </c>
      <c r="O36">
        <v>0</v>
      </c>
      <c r="P36">
        <v>36.356544502617801</v>
      </c>
      <c r="Q36">
        <v>3.2372967678746325</v>
      </c>
      <c r="R36">
        <v>13.006523365853656</v>
      </c>
      <c r="S36">
        <v>8.0969625000000001</v>
      </c>
      <c r="T36">
        <v>0</v>
      </c>
      <c r="U36">
        <v>64.239931627614027</v>
      </c>
      <c r="V36">
        <v>3.5802505039929016</v>
      </c>
      <c r="W36">
        <v>14.236081363636361</v>
      </c>
      <c r="X36">
        <v>45.262943305152476</v>
      </c>
      <c r="Y36">
        <v>0</v>
      </c>
      <c r="Z36">
        <v>2.01070584</v>
      </c>
      <c r="AA36">
        <v>0</v>
      </c>
      <c r="AB36">
        <v>12.121704815999999</v>
      </c>
      <c r="AC36">
        <v>8.9164694944000011</v>
      </c>
      <c r="AD36">
        <v>5.5929026400000001</v>
      </c>
      <c r="AE36">
        <v>13.9736662</v>
      </c>
      <c r="AF36">
        <v>2.7224999999999993</v>
      </c>
      <c r="AG36">
        <v>4.88216976</v>
      </c>
      <c r="AH36">
        <v>17.432375999999998</v>
      </c>
      <c r="AI36">
        <v>0</v>
      </c>
      <c r="AJ36">
        <v>0</v>
      </c>
      <c r="AK36">
        <v>15.805579999999997</v>
      </c>
      <c r="AL36">
        <v>0</v>
      </c>
      <c r="AM36">
        <v>0</v>
      </c>
      <c r="AN36">
        <v>0.66954999999999998</v>
      </c>
      <c r="AO36">
        <v>2.4624381599999996</v>
      </c>
      <c r="AP36">
        <v>0.94322592000000016</v>
      </c>
      <c r="AQ36">
        <v>5.3350800000000005</v>
      </c>
      <c r="AR36">
        <v>15.580531199999998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23.308095124218781</v>
      </c>
      <c r="BB36">
        <f t="shared" si="0"/>
        <v>682.99667865903734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325.00161409460236</v>
      </c>
      <c r="M37">
        <v>13.814338235294118</v>
      </c>
      <c r="N37">
        <v>36.237961828051127</v>
      </c>
      <c r="O37">
        <v>0</v>
      </c>
      <c r="P37">
        <v>36.356544502617801</v>
      </c>
      <c r="Q37">
        <v>3.2372967678746325</v>
      </c>
      <c r="R37">
        <v>13.006523365853656</v>
      </c>
      <c r="S37">
        <v>8.0969625000000001</v>
      </c>
      <c r="T37">
        <v>0</v>
      </c>
      <c r="U37">
        <v>64.239931627614027</v>
      </c>
      <c r="V37">
        <v>3.5802505039929016</v>
      </c>
      <c r="W37">
        <v>14.236081363636361</v>
      </c>
      <c r="X37">
        <v>45.262943305152476</v>
      </c>
      <c r="Y37">
        <v>0</v>
      </c>
      <c r="Z37">
        <v>2.01070584</v>
      </c>
      <c r="AA37">
        <v>0</v>
      </c>
      <c r="AB37">
        <v>12.121704815999999</v>
      </c>
      <c r="AC37">
        <v>8.9164694944000011</v>
      </c>
      <c r="AD37">
        <v>5.5929026400000001</v>
      </c>
      <c r="AE37">
        <v>13.9736662</v>
      </c>
      <c r="AF37">
        <v>2.7224999999999993</v>
      </c>
      <c r="AG37">
        <v>4.88216976</v>
      </c>
      <c r="AH37">
        <v>17.432375999999998</v>
      </c>
      <c r="AI37">
        <v>0</v>
      </c>
      <c r="AJ37">
        <v>0</v>
      </c>
      <c r="AK37">
        <v>15.805579999999997</v>
      </c>
      <c r="AL37">
        <v>0</v>
      </c>
      <c r="AM37">
        <v>0</v>
      </c>
      <c r="AN37">
        <v>0.66954999999999998</v>
      </c>
      <c r="AO37">
        <v>2.4624381599999996</v>
      </c>
      <c r="AP37">
        <v>0.94322592000000016</v>
      </c>
      <c r="AQ37">
        <v>4.7745100000000003</v>
      </c>
      <c r="AR37">
        <v>15.580531199999998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22.464595419552552</v>
      </c>
      <c r="BB37">
        <f t="shared" si="0"/>
        <v>658.28029980993688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325.00161409460236</v>
      </c>
      <c r="M38">
        <v>13.814338235294118</v>
      </c>
      <c r="N38">
        <v>36.237961828051127</v>
      </c>
      <c r="O38">
        <v>0</v>
      </c>
      <c r="P38">
        <v>36.356544502617801</v>
      </c>
      <c r="Q38">
        <v>3.2372967678746325</v>
      </c>
      <c r="R38">
        <v>13.006523365853656</v>
      </c>
      <c r="S38">
        <v>8.0969625000000001</v>
      </c>
      <c r="T38">
        <v>0</v>
      </c>
      <c r="U38">
        <v>64.239931627614027</v>
      </c>
      <c r="V38">
        <v>3.5802505039929016</v>
      </c>
      <c r="W38">
        <v>14.236081363636361</v>
      </c>
      <c r="X38">
        <v>45.262943305152476</v>
      </c>
      <c r="Y38">
        <v>0</v>
      </c>
      <c r="Z38">
        <v>2.01070584</v>
      </c>
      <c r="AA38">
        <v>0</v>
      </c>
      <c r="AB38">
        <v>12.121704815999999</v>
      </c>
      <c r="AC38">
        <v>8.9164694944000011</v>
      </c>
      <c r="AD38">
        <v>5.5929026400000001</v>
      </c>
      <c r="AE38">
        <v>13.9736662</v>
      </c>
      <c r="AF38">
        <v>2.7224999999999993</v>
      </c>
      <c r="AG38">
        <v>4.88216976</v>
      </c>
      <c r="AH38">
        <v>17.432375999999998</v>
      </c>
      <c r="AI38">
        <v>0</v>
      </c>
      <c r="AJ38">
        <v>0</v>
      </c>
      <c r="AK38">
        <v>15.805579999999997</v>
      </c>
      <c r="AL38">
        <v>0</v>
      </c>
      <c r="AM38">
        <v>0</v>
      </c>
      <c r="AN38">
        <v>0.66954999999999998</v>
      </c>
      <c r="AO38">
        <v>2.4624381599999996</v>
      </c>
      <c r="AP38">
        <v>0.94322592000000016</v>
      </c>
      <c r="AQ38">
        <v>4.7745100000000003</v>
      </c>
      <c r="AR38">
        <v>15.580531199999998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22.464595419552552</v>
      </c>
      <c r="BB38">
        <f t="shared" si="0"/>
        <v>658.28029980993688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325.00161409460236</v>
      </c>
      <c r="M39">
        <v>13.814338235294118</v>
      </c>
      <c r="N39">
        <v>36.237961828051127</v>
      </c>
      <c r="O39">
        <v>0</v>
      </c>
      <c r="P39">
        <v>36.356544502617801</v>
      </c>
      <c r="Q39">
        <v>3.2372967678746325</v>
      </c>
      <c r="R39">
        <v>13.006523365853656</v>
      </c>
      <c r="S39">
        <v>8.0969625000000001</v>
      </c>
      <c r="T39">
        <v>0</v>
      </c>
      <c r="U39">
        <v>64.239931627614027</v>
      </c>
      <c r="V39">
        <v>3.5802505039929016</v>
      </c>
      <c r="W39">
        <v>14.236081363636361</v>
      </c>
      <c r="X39">
        <v>45.262943305152476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5.5929026400000001</v>
      </c>
      <c r="AE39">
        <v>13.9736662</v>
      </c>
      <c r="AF39">
        <v>2.7224999999999993</v>
      </c>
      <c r="AG39">
        <v>4.88216976</v>
      </c>
      <c r="AH39">
        <v>17.432375999999998</v>
      </c>
      <c r="AI39">
        <v>0</v>
      </c>
      <c r="AJ39">
        <v>0</v>
      </c>
      <c r="AK39">
        <v>15.805579999999997</v>
      </c>
      <c r="AL39">
        <v>0</v>
      </c>
      <c r="AM39">
        <v>0</v>
      </c>
      <c r="AN39">
        <v>0.66954999999999998</v>
      </c>
      <c r="AO39">
        <v>2.4624381599999996</v>
      </c>
      <c r="AP39">
        <v>0.94322592000000016</v>
      </c>
      <c r="AQ39">
        <v>2.8028499999999994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22.427473983552545</v>
      </c>
      <c r="BB39">
        <f t="shared" si="0"/>
        <v>657.19252924593695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324.99436310845437</v>
      </c>
      <c r="M40">
        <v>13.814338235294118</v>
      </c>
      <c r="N40">
        <v>36.237961828051127</v>
      </c>
      <c r="O40">
        <v>0</v>
      </c>
      <c r="P40">
        <v>36.356544502617801</v>
      </c>
      <c r="Q40">
        <v>3.2372967678746325</v>
      </c>
      <c r="R40">
        <v>13.006523365853656</v>
      </c>
      <c r="S40">
        <v>8.0969625000000001</v>
      </c>
      <c r="T40">
        <v>0</v>
      </c>
      <c r="U40">
        <v>64.239931627614027</v>
      </c>
      <c r="V40">
        <v>3.5802505039929016</v>
      </c>
      <c r="W40">
        <v>14.236081363636361</v>
      </c>
      <c r="X40">
        <v>45.262943305152476</v>
      </c>
      <c r="Y40">
        <v>0</v>
      </c>
      <c r="Z40">
        <v>2.01070584</v>
      </c>
      <c r="AA40">
        <v>0</v>
      </c>
      <c r="AB40">
        <v>12.121704815999999</v>
      </c>
      <c r="AC40">
        <v>5.9383226239999995</v>
      </c>
      <c r="AD40">
        <v>5.5929026400000001</v>
      </c>
      <c r="AE40">
        <v>13.9736662</v>
      </c>
      <c r="AF40">
        <v>2.7224999999999993</v>
      </c>
      <c r="AG40">
        <v>4.88216976</v>
      </c>
      <c r="AH40">
        <v>17.432375999999998</v>
      </c>
      <c r="AI40">
        <v>0</v>
      </c>
      <c r="AJ40">
        <v>0</v>
      </c>
      <c r="AK40">
        <v>15.805579999999997</v>
      </c>
      <c r="AL40">
        <v>0</v>
      </c>
      <c r="AM40">
        <v>0</v>
      </c>
      <c r="AN40">
        <v>0.66954999999999998</v>
      </c>
      <c r="AO40">
        <v>2.4624381599999996</v>
      </c>
      <c r="AP40">
        <v>0.94322592000000016</v>
      </c>
      <c r="AQ40">
        <v>1.8556799999999998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22.297698680903736</v>
      </c>
      <c r="BB40">
        <f t="shared" si="0"/>
        <v>653.38973669203779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324.99436310845437</v>
      </c>
      <c r="M41">
        <v>13.814338235294118</v>
      </c>
      <c r="N41">
        <v>36.237961828051127</v>
      </c>
      <c r="O41">
        <v>0</v>
      </c>
      <c r="P41">
        <v>36.356544502617801</v>
      </c>
      <c r="Q41">
        <v>3.2372967678746325</v>
      </c>
      <c r="R41">
        <v>13.006523365853656</v>
      </c>
      <c r="S41">
        <v>8.0969625000000001</v>
      </c>
      <c r="T41">
        <v>0</v>
      </c>
      <c r="U41">
        <v>64.239931627614027</v>
      </c>
      <c r="V41">
        <v>3.5802505039929016</v>
      </c>
      <c r="W41">
        <v>14.236081363636361</v>
      </c>
      <c r="X41">
        <v>45.262943305152476</v>
      </c>
      <c r="Y41">
        <v>0</v>
      </c>
      <c r="Z41">
        <v>2.01070584</v>
      </c>
      <c r="AA41">
        <v>0</v>
      </c>
      <c r="AB41">
        <v>8.0565986800000005</v>
      </c>
      <c r="AC41">
        <v>5.9383226239999995</v>
      </c>
      <c r="AD41">
        <v>5.5929026400000001</v>
      </c>
      <c r="AE41">
        <v>13.9736662</v>
      </c>
      <c r="AF41">
        <v>2.7224999999999993</v>
      </c>
      <c r="AG41">
        <v>4.88216976</v>
      </c>
      <c r="AH41">
        <v>17.432375999999998</v>
      </c>
      <c r="AI41">
        <v>0</v>
      </c>
      <c r="AJ41">
        <v>0</v>
      </c>
      <c r="AK41">
        <v>15.805579999999997</v>
      </c>
      <c r="AL41">
        <v>0</v>
      </c>
      <c r="AM41">
        <v>0</v>
      </c>
      <c r="AN41">
        <v>0.66954999999999998</v>
      </c>
      <c r="AO41">
        <v>2.4173385599999997</v>
      </c>
      <c r="AP41">
        <v>0.94322592000000016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22.100824347303735</v>
      </c>
      <c r="BB41">
        <f t="shared" si="0"/>
        <v>647.62072528963768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324.99436310845437</v>
      </c>
      <c r="M42">
        <v>13.814338235294118</v>
      </c>
      <c r="N42">
        <v>36.237961828051127</v>
      </c>
      <c r="O42">
        <v>0</v>
      </c>
      <c r="P42">
        <v>36.356544502617801</v>
      </c>
      <c r="Q42">
        <v>3.2372967678746325</v>
      </c>
      <c r="R42">
        <v>13.006523365853656</v>
      </c>
      <c r="S42">
        <v>8.0969625000000001</v>
      </c>
      <c r="T42">
        <v>0</v>
      </c>
      <c r="U42">
        <v>64.239931627614027</v>
      </c>
      <c r="V42">
        <v>3.5802505039929016</v>
      </c>
      <c r="W42">
        <v>14.236081363636361</v>
      </c>
      <c r="X42">
        <v>45.262943305152476</v>
      </c>
      <c r="Y42">
        <v>0</v>
      </c>
      <c r="Z42">
        <v>2.01070584</v>
      </c>
      <c r="AA42">
        <v>0</v>
      </c>
      <c r="AB42">
        <v>8.0565986800000005</v>
      </c>
      <c r="AC42">
        <v>5.9383226239999995</v>
      </c>
      <c r="AD42">
        <v>5.5929026400000001</v>
      </c>
      <c r="AE42">
        <v>13.9736662</v>
      </c>
      <c r="AF42">
        <v>2.7224999999999993</v>
      </c>
      <c r="AG42">
        <v>4.88216976</v>
      </c>
      <c r="AH42">
        <v>17.432375999999998</v>
      </c>
      <c r="AI42">
        <v>0</v>
      </c>
      <c r="AJ42">
        <v>0</v>
      </c>
      <c r="AK42">
        <v>15.805579999999997</v>
      </c>
      <c r="AL42">
        <v>0</v>
      </c>
      <c r="AM42">
        <v>0</v>
      </c>
      <c r="AN42">
        <v>0.66954999999999998</v>
      </c>
      <c r="AO42">
        <v>2.4173385599999997</v>
      </c>
      <c r="AP42">
        <v>0.94322592000000016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22.100824347303735</v>
      </c>
      <c r="BB42">
        <f t="shared" si="0"/>
        <v>647.62072528963768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324.99436310845437</v>
      </c>
      <c r="M43">
        <v>13.814338235294118</v>
      </c>
      <c r="N43">
        <v>36.237961828051127</v>
      </c>
      <c r="O43">
        <v>0</v>
      </c>
      <c r="P43">
        <v>36.356544502617801</v>
      </c>
      <c r="Q43">
        <v>3.2372967678746325</v>
      </c>
      <c r="R43">
        <v>13.006523365853656</v>
      </c>
      <c r="S43">
        <v>8.0969625000000001</v>
      </c>
      <c r="T43">
        <v>0</v>
      </c>
      <c r="U43">
        <v>64.239931627614027</v>
      </c>
      <c r="V43">
        <v>3.5802505039929016</v>
      </c>
      <c r="W43">
        <v>14.236081363636361</v>
      </c>
      <c r="X43">
        <v>45.262943305152476</v>
      </c>
      <c r="Y43">
        <v>0</v>
      </c>
      <c r="Z43">
        <v>2.01070584</v>
      </c>
      <c r="AA43">
        <v>0</v>
      </c>
      <c r="AB43">
        <v>8.0565986800000005</v>
      </c>
      <c r="AC43">
        <v>5.9383226239999995</v>
      </c>
      <c r="AD43">
        <v>5.5929026400000001</v>
      </c>
      <c r="AE43">
        <v>13.9736662</v>
      </c>
      <c r="AF43">
        <v>2.7224999999999993</v>
      </c>
      <c r="AG43">
        <v>4.88216976</v>
      </c>
      <c r="AH43">
        <v>17.432375999999998</v>
      </c>
      <c r="AI43">
        <v>0</v>
      </c>
      <c r="AJ43">
        <v>0</v>
      </c>
      <c r="AK43">
        <v>15.805579999999997</v>
      </c>
      <c r="AL43">
        <v>0</v>
      </c>
      <c r="AM43">
        <v>0</v>
      </c>
      <c r="AN43">
        <v>0.66954999999999998</v>
      </c>
      <c r="AO43">
        <v>2.4263584799999998</v>
      </c>
      <c r="AP43">
        <v>0.94322592000000016</v>
      </c>
      <c r="AQ43">
        <v>0</v>
      </c>
      <c r="AR43">
        <v>15.580531199999998</v>
      </c>
      <c r="AS43">
        <v>10.152601056000002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22.085272348503736</v>
      </c>
      <c r="BB43">
        <f t="shared" si="0"/>
        <v>647.16501316003769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324.99436310845437</v>
      </c>
      <c r="M44">
        <v>13.814338235294118</v>
      </c>
      <c r="N44">
        <v>36.237961828051127</v>
      </c>
      <c r="O44">
        <v>0</v>
      </c>
      <c r="P44">
        <v>36.356544502617801</v>
      </c>
      <c r="Q44">
        <v>3.2372967678746325</v>
      </c>
      <c r="R44">
        <v>13.006523365853656</v>
      </c>
      <c r="S44">
        <v>8.0969625000000001</v>
      </c>
      <c r="T44">
        <v>0</v>
      </c>
      <c r="U44">
        <v>64.239931627614027</v>
      </c>
      <c r="V44">
        <v>3.5802505039929016</v>
      </c>
      <c r="W44">
        <v>14.236081363636361</v>
      </c>
      <c r="X44">
        <v>45.262943305152476</v>
      </c>
      <c r="Y44">
        <v>0</v>
      </c>
      <c r="Z44">
        <v>2.01070584</v>
      </c>
      <c r="AA44">
        <v>0</v>
      </c>
      <c r="AB44">
        <v>8.0565986800000005</v>
      </c>
      <c r="AC44">
        <v>5.9383226239999995</v>
      </c>
      <c r="AD44">
        <v>5.5929026400000001</v>
      </c>
      <c r="AE44">
        <v>13.9736662</v>
      </c>
      <c r="AF44">
        <v>2.7224999999999993</v>
      </c>
      <c r="AG44">
        <v>4.88216976</v>
      </c>
      <c r="AH44">
        <v>17.432375999999998</v>
      </c>
      <c r="AI44">
        <v>0</v>
      </c>
      <c r="AJ44">
        <v>0</v>
      </c>
      <c r="AK44">
        <v>15.805579999999997</v>
      </c>
      <c r="AL44">
        <v>0</v>
      </c>
      <c r="AM44">
        <v>0</v>
      </c>
      <c r="AN44">
        <v>0.66954999999999998</v>
      </c>
      <c r="AO44">
        <v>2.4263584799999998</v>
      </c>
      <c r="AP44">
        <v>0.94322592000000016</v>
      </c>
      <c r="AQ44">
        <v>0</v>
      </c>
      <c r="AR44">
        <v>15.580531199999998</v>
      </c>
      <c r="AS44">
        <v>10.152601056000002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22.085272348503736</v>
      </c>
      <c r="BB44">
        <f t="shared" si="0"/>
        <v>647.16501316003769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324.99481505083565</v>
      </c>
      <c r="M45">
        <v>13.814338235294118</v>
      </c>
      <c r="N45">
        <v>36.237961828051127</v>
      </c>
      <c r="O45">
        <v>0</v>
      </c>
      <c r="P45">
        <v>36.356544502617801</v>
      </c>
      <c r="Q45">
        <v>3.2372967678746325</v>
      </c>
      <c r="R45">
        <v>13.006523365853656</v>
      </c>
      <c r="S45">
        <v>8.0969625000000001</v>
      </c>
      <c r="T45">
        <v>0</v>
      </c>
      <c r="U45">
        <v>64.239931627614027</v>
      </c>
      <c r="V45">
        <v>3.5802505039929016</v>
      </c>
      <c r="W45">
        <v>14.236081363636361</v>
      </c>
      <c r="X45">
        <v>45.262943305152476</v>
      </c>
      <c r="Y45">
        <v>0</v>
      </c>
      <c r="Z45">
        <v>2.01070584</v>
      </c>
      <c r="AA45">
        <v>0</v>
      </c>
      <c r="AB45">
        <v>8.0565986800000005</v>
      </c>
      <c r="AC45">
        <v>5.9383226239999995</v>
      </c>
      <c r="AD45">
        <v>2.7964513200000001</v>
      </c>
      <c r="AE45">
        <v>13.9736662</v>
      </c>
      <c r="AF45">
        <v>2.7224999999999993</v>
      </c>
      <c r="AG45">
        <v>4.88216976</v>
      </c>
      <c r="AH45">
        <v>17.432375999999998</v>
      </c>
      <c r="AI45">
        <v>0</v>
      </c>
      <c r="AJ45">
        <v>0</v>
      </c>
      <c r="AK45">
        <v>15.805579999999997</v>
      </c>
      <c r="AL45">
        <v>0</v>
      </c>
      <c r="AM45">
        <v>0</v>
      </c>
      <c r="AN45">
        <v>0.66954999999999998</v>
      </c>
      <c r="AO45">
        <v>2.4263584799999998</v>
      </c>
      <c r="AP45">
        <v>0.94322592000000016</v>
      </c>
      <c r="AQ45">
        <v>0</v>
      </c>
      <c r="AR45">
        <v>15.580531199999998</v>
      </c>
      <c r="AS45">
        <v>10.152601056000002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21.99300490910823</v>
      </c>
      <c r="BB45">
        <f t="shared" si="0"/>
        <v>644.46128122181437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449.99420725166277</v>
      </c>
      <c r="M46">
        <v>13.814338235294118</v>
      </c>
      <c r="N46">
        <v>36.237961828051127</v>
      </c>
      <c r="O46">
        <v>0</v>
      </c>
      <c r="P46">
        <v>36.356544502617801</v>
      </c>
      <c r="Q46">
        <v>3.2372967678746325</v>
      </c>
      <c r="R46">
        <v>13.006523365853656</v>
      </c>
      <c r="S46">
        <v>8.0969625000000001</v>
      </c>
      <c r="T46">
        <v>0</v>
      </c>
      <c r="U46">
        <v>64.239931627614027</v>
      </c>
      <c r="V46">
        <v>3.5802505039929016</v>
      </c>
      <c r="W46">
        <v>14.236081363636361</v>
      </c>
      <c r="X46">
        <v>45.262943305152476</v>
      </c>
      <c r="Y46">
        <v>0</v>
      </c>
      <c r="Z46">
        <v>2.01070584</v>
      </c>
      <c r="AA46">
        <v>0</v>
      </c>
      <c r="AB46">
        <v>8.0565986800000005</v>
      </c>
      <c r="AC46">
        <v>5.9383226239999995</v>
      </c>
      <c r="AD46">
        <v>2.7964513200000001</v>
      </c>
      <c r="AE46">
        <v>13.9736662</v>
      </c>
      <c r="AF46">
        <v>2.7224999999999993</v>
      </c>
      <c r="AG46">
        <v>4.88216976</v>
      </c>
      <c r="AH46">
        <v>17.432375999999998</v>
      </c>
      <c r="AI46">
        <v>0</v>
      </c>
      <c r="AJ46">
        <v>0</v>
      </c>
      <c r="AK46">
        <v>15.805579999999997</v>
      </c>
      <c r="AL46">
        <v>0</v>
      </c>
      <c r="AM46">
        <v>0</v>
      </c>
      <c r="AN46">
        <v>0.66954999999999998</v>
      </c>
      <c r="AO46">
        <v>2.4263584799999998</v>
      </c>
      <c r="AP46">
        <v>0.94322592000000016</v>
      </c>
      <c r="AQ46">
        <v>0</v>
      </c>
      <c r="AR46">
        <v>15.580531199999998</v>
      </c>
      <c r="AS46">
        <v>10.152601056000002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26.117984851735592</v>
      </c>
      <c r="BB46">
        <f t="shared" si="0"/>
        <v>765.33569348001424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9.4106096650762883</v>
      </c>
      <c r="L47">
        <v>578.49054267618783</v>
      </c>
      <c r="M47">
        <v>13.814338235294118</v>
      </c>
      <c r="N47">
        <v>36.237961828051127</v>
      </c>
      <c r="O47">
        <v>0</v>
      </c>
      <c r="P47">
        <v>36.356544502617801</v>
      </c>
      <c r="Q47">
        <v>3.2372967678746325</v>
      </c>
      <c r="R47">
        <v>13.006523365853656</v>
      </c>
      <c r="S47">
        <v>8.0969625000000001</v>
      </c>
      <c r="T47">
        <v>0</v>
      </c>
      <c r="U47">
        <v>64.239931627614027</v>
      </c>
      <c r="V47">
        <v>3.5802505039929016</v>
      </c>
      <c r="W47">
        <v>14.236081363636361</v>
      </c>
      <c r="X47">
        <v>45.262943305152476</v>
      </c>
      <c r="Y47">
        <v>0</v>
      </c>
      <c r="Z47">
        <v>2.01070584</v>
      </c>
      <c r="AA47">
        <v>0</v>
      </c>
      <c r="AB47">
        <v>8.0565986800000005</v>
      </c>
      <c r="AC47">
        <v>5.9383226239999995</v>
      </c>
      <c r="AD47">
        <v>2.7964513200000001</v>
      </c>
      <c r="AE47">
        <v>13.9736662</v>
      </c>
      <c r="AF47">
        <v>2.7224999999999993</v>
      </c>
      <c r="AG47">
        <v>4.88216976</v>
      </c>
      <c r="AH47">
        <v>18.885073999999996</v>
      </c>
      <c r="AI47">
        <v>0</v>
      </c>
      <c r="AJ47">
        <v>0</v>
      </c>
      <c r="AK47">
        <v>15.805579999999997</v>
      </c>
      <c r="AL47">
        <v>0</v>
      </c>
      <c r="AM47">
        <v>0</v>
      </c>
      <c r="AN47">
        <v>0.66954999999999998</v>
      </c>
      <c r="AO47">
        <v>2.4263584799999998</v>
      </c>
      <c r="AP47">
        <v>0.94322592000000016</v>
      </c>
      <c r="AQ47">
        <v>0</v>
      </c>
      <c r="AR47">
        <v>15.580531199999998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30.704758964462648</v>
      </c>
      <c r="BB47">
        <f t="shared" si="0"/>
        <v>899.74207850528865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9.4106096650762883</v>
      </c>
      <c r="L48">
        <v>578.49054267618783</v>
      </c>
      <c r="M48">
        <v>13.814338235294118</v>
      </c>
      <c r="N48">
        <v>36.237961828051127</v>
      </c>
      <c r="O48">
        <v>0</v>
      </c>
      <c r="P48">
        <v>36.356544502617801</v>
      </c>
      <c r="Q48">
        <v>3.2372967678746325</v>
      </c>
      <c r="R48">
        <v>13.006523365853656</v>
      </c>
      <c r="S48">
        <v>8.0969625000000001</v>
      </c>
      <c r="T48">
        <v>0</v>
      </c>
      <c r="U48">
        <v>64.239931627614027</v>
      </c>
      <c r="V48">
        <v>3.5802505039929016</v>
      </c>
      <c r="W48">
        <v>14.236081363636361</v>
      </c>
      <c r="X48">
        <v>45.262943305152476</v>
      </c>
      <c r="Y48">
        <v>0</v>
      </c>
      <c r="Z48">
        <v>2.01070584</v>
      </c>
      <c r="AA48">
        <v>0</v>
      </c>
      <c r="AB48">
        <v>8.0565986800000005</v>
      </c>
      <c r="AC48">
        <v>5.9383226239999995</v>
      </c>
      <c r="AD48">
        <v>2.7964513200000001</v>
      </c>
      <c r="AE48">
        <v>13.9736662</v>
      </c>
      <c r="AF48">
        <v>2.7224999999999993</v>
      </c>
      <c r="AG48">
        <v>4.88216976</v>
      </c>
      <c r="AH48">
        <v>18.885073999999996</v>
      </c>
      <c r="AI48">
        <v>0</v>
      </c>
      <c r="AJ48">
        <v>0</v>
      </c>
      <c r="AK48">
        <v>15.805579999999997</v>
      </c>
      <c r="AL48">
        <v>0</v>
      </c>
      <c r="AM48">
        <v>0</v>
      </c>
      <c r="AN48">
        <v>0.66954999999999998</v>
      </c>
      <c r="AO48">
        <v>2.4263584799999998</v>
      </c>
      <c r="AP48">
        <v>0.94322592000000016</v>
      </c>
      <c r="AQ48">
        <v>0</v>
      </c>
      <c r="AR48">
        <v>15.580531199999998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30.704758964462648</v>
      </c>
      <c r="BB48">
        <f t="shared" si="0"/>
        <v>899.74207850528865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549.99377812473733</v>
      </c>
      <c r="M49">
        <v>13.814338235294118</v>
      </c>
      <c r="N49">
        <v>36.237961828051127</v>
      </c>
      <c r="O49">
        <v>0</v>
      </c>
      <c r="P49">
        <v>36.356544502617801</v>
      </c>
      <c r="Q49">
        <v>3.2372967678746325</v>
      </c>
      <c r="R49">
        <v>13.006523365853656</v>
      </c>
      <c r="S49">
        <v>8.0969625000000001</v>
      </c>
      <c r="T49">
        <v>0</v>
      </c>
      <c r="U49">
        <v>64.239931627614027</v>
      </c>
      <c r="V49">
        <v>3.5802505039929016</v>
      </c>
      <c r="W49">
        <v>14.236081363636361</v>
      </c>
      <c r="X49">
        <v>45.262943305152476</v>
      </c>
      <c r="Y49">
        <v>0</v>
      </c>
      <c r="Z49">
        <v>2.01070584</v>
      </c>
      <c r="AA49">
        <v>0</v>
      </c>
      <c r="AB49">
        <v>4.0078511199999998</v>
      </c>
      <c r="AC49">
        <v>2.9691613119999998</v>
      </c>
      <c r="AD49">
        <v>2.7964513200000001</v>
      </c>
      <c r="AE49">
        <v>13.9736662</v>
      </c>
      <c r="AF49">
        <v>2.7224999999999993</v>
      </c>
      <c r="AG49">
        <v>4.88216976</v>
      </c>
      <c r="AH49">
        <v>18.885073999999996</v>
      </c>
      <c r="AI49">
        <v>0</v>
      </c>
      <c r="AJ49">
        <v>0</v>
      </c>
      <c r="AK49">
        <v>15.805579999999997</v>
      </c>
      <c r="AL49">
        <v>0</v>
      </c>
      <c r="AM49">
        <v>0</v>
      </c>
      <c r="AN49">
        <v>0.66954999999999998</v>
      </c>
      <c r="AO49">
        <v>2.4443983199999999</v>
      </c>
      <c r="AP49">
        <v>0.94322592000000016</v>
      </c>
      <c r="AQ49">
        <v>0</v>
      </c>
      <c r="AR49">
        <v>15.580531199999998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29.222889037271244</v>
      </c>
      <c r="BB49">
        <f t="shared" si="0"/>
        <v>856.31670518395333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549.99377812473733</v>
      </c>
      <c r="M50">
        <v>13.814338235294118</v>
      </c>
      <c r="N50">
        <v>36.237961828051127</v>
      </c>
      <c r="O50">
        <v>0</v>
      </c>
      <c r="P50">
        <v>36.356544502617801</v>
      </c>
      <c r="Q50">
        <v>3.2372967678746325</v>
      </c>
      <c r="R50">
        <v>13.006523365853656</v>
      </c>
      <c r="S50">
        <v>8.0969625000000001</v>
      </c>
      <c r="T50">
        <v>0</v>
      </c>
      <c r="U50">
        <v>64.239931627614027</v>
      </c>
      <c r="V50">
        <v>3.5802505039929016</v>
      </c>
      <c r="W50">
        <v>14.236081363636361</v>
      </c>
      <c r="X50">
        <v>45.262943305152476</v>
      </c>
      <c r="Y50">
        <v>0</v>
      </c>
      <c r="Z50">
        <v>2.01070584</v>
      </c>
      <c r="AA50">
        <v>0</v>
      </c>
      <c r="AB50">
        <v>4.0078511199999998</v>
      </c>
      <c r="AC50">
        <v>2.9691613119999998</v>
      </c>
      <c r="AD50">
        <v>2.7964513200000001</v>
      </c>
      <c r="AE50">
        <v>13.9736662</v>
      </c>
      <c r="AF50">
        <v>2.7224999999999993</v>
      </c>
      <c r="AG50">
        <v>4.88216976</v>
      </c>
      <c r="AH50">
        <v>18.885073999999996</v>
      </c>
      <c r="AI50">
        <v>0</v>
      </c>
      <c r="AJ50">
        <v>0</v>
      </c>
      <c r="AK50">
        <v>15.805579999999997</v>
      </c>
      <c r="AL50">
        <v>0</v>
      </c>
      <c r="AM50">
        <v>0</v>
      </c>
      <c r="AN50">
        <v>0.66954999999999998</v>
      </c>
      <c r="AO50">
        <v>2.4443983199999999</v>
      </c>
      <c r="AP50">
        <v>0.94322592000000016</v>
      </c>
      <c r="AQ50">
        <v>0</v>
      </c>
      <c r="AR50">
        <v>15.580531199999998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29.222889037271244</v>
      </c>
      <c r="BB50">
        <f t="shared" si="0"/>
        <v>856.31670518395333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549.99377812473733</v>
      </c>
      <c r="M51">
        <v>13.814338235294118</v>
      </c>
      <c r="N51">
        <v>36.237961828051127</v>
      </c>
      <c r="O51">
        <v>0</v>
      </c>
      <c r="P51">
        <v>36.356544502617801</v>
      </c>
      <c r="Q51">
        <v>3.2372967678746325</v>
      </c>
      <c r="R51">
        <v>13.006523365853656</v>
      </c>
      <c r="S51">
        <v>8.0969625000000001</v>
      </c>
      <c r="T51">
        <v>0</v>
      </c>
      <c r="U51">
        <v>64.239931627614027</v>
      </c>
      <c r="V51">
        <v>3.5802505039929016</v>
      </c>
      <c r="W51">
        <v>14.236081363636361</v>
      </c>
      <c r="X51">
        <v>45.262943305152476</v>
      </c>
      <c r="Y51">
        <v>0</v>
      </c>
      <c r="Z51">
        <v>2.01070584</v>
      </c>
      <c r="AA51">
        <v>0</v>
      </c>
      <c r="AB51">
        <v>4.0078511199999998</v>
      </c>
      <c r="AC51">
        <v>2.9691613119999998</v>
      </c>
      <c r="AD51">
        <v>2.7964513200000001</v>
      </c>
      <c r="AE51">
        <v>13.9736662</v>
      </c>
      <c r="AF51">
        <v>2.7224999999999993</v>
      </c>
      <c r="AG51">
        <v>4.88216976</v>
      </c>
      <c r="AH51">
        <v>18.885073999999996</v>
      </c>
      <c r="AI51">
        <v>0</v>
      </c>
      <c r="AJ51">
        <v>0</v>
      </c>
      <c r="AK51">
        <v>15.805579999999997</v>
      </c>
      <c r="AL51">
        <v>0</v>
      </c>
      <c r="AM51">
        <v>0</v>
      </c>
      <c r="AN51">
        <v>0.66954999999999998</v>
      </c>
      <c r="AO51">
        <v>2.4443983199999999</v>
      </c>
      <c r="AP51">
        <v>0.94322592000000016</v>
      </c>
      <c r="AQ51">
        <v>0</v>
      </c>
      <c r="AR51">
        <v>15.580531199999998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29.222889037271244</v>
      </c>
      <c r="BB51">
        <f t="shared" si="0"/>
        <v>856.31670518395333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549.99377812473733</v>
      </c>
      <c r="M52">
        <v>13.814338235294118</v>
      </c>
      <c r="N52">
        <v>36.237961828051127</v>
      </c>
      <c r="O52">
        <v>0</v>
      </c>
      <c r="P52">
        <v>36.356544502617801</v>
      </c>
      <c r="Q52">
        <v>3.2372967678746325</v>
      </c>
      <c r="R52">
        <v>13.006523365853656</v>
      </c>
      <c r="S52">
        <v>8.0969625000000001</v>
      </c>
      <c r="T52">
        <v>0</v>
      </c>
      <c r="U52">
        <v>64.239931627614027</v>
      </c>
      <c r="V52">
        <v>3.5802505039929016</v>
      </c>
      <c r="W52">
        <v>14.236081363636361</v>
      </c>
      <c r="X52">
        <v>45.262943305152476</v>
      </c>
      <c r="Y52">
        <v>0</v>
      </c>
      <c r="Z52">
        <v>2.01070584</v>
      </c>
      <c r="AA52">
        <v>0</v>
      </c>
      <c r="AB52">
        <v>4.0078511199999998</v>
      </c>
      <c r="AC52">
        <v>2.9691613119999998</v>
      </c>
      <c r="AD52">
        <v>2.7964513200000001</v>
      </c>
      <c r="AE52">
        <v>13.9736662</v>
      </c>
      <c r="AF52">
        <v>2.7224999999999993</v>
      </c>
      <c r="AG52">
        <v>4.88216976</v>
      </c>
      <c r="AH52">
        <v>18.885073999999996</v>
      </c>
      <c r="AI52">
        <v>0</v>
      </c>
      <c r="AJ52">
        <v>0</v>
      </c>
      <c r="AK52">
        <v>15.805579999999997</v>
      </c>
      <c r="AL52">
        <v>0</v>
      </c>
      <c r="AM52">
        <v>0</v>
      </c>
      <c r="AN52">
        <v>0.66954999999999998</v>
      </c>
      <c r="AO52">
        <v>2.4443983199999999</v>
      </c>
      <c r="AP52">
        <v>0.94322592000000016</v>
      </c>
      <c r="AQ52">
        <v>1.8556799999999998</v>
      </c>
      <c r="AR52">
        <v>15.580531199999998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29.284126477271244</v>
      </c>
      <c r="BB52">
        <f t="shared" si="0"/>
        <v>858.11114774395332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549.99377812473733</v>
      </c>
      <c r="M53">
        <v>13.814338235294118</v>
      </c>
      <c r="N53">
        <v>36.237961828051127</v>
      </c>
      <c r="O53">
        <v>0</v>
      </c>
      <c r="P53">
        <v>36.356544502617801</v>
      </c>
      <c r="Q53">
        <v>3.2372967678746325</v>
      </c>
      <c r="R53">
        <v>13.006523365853656</v>
      </c>
      <c r="S53">
        <v>8.0969625000000001</v>
      </c>
      <c r="T53">
        <v>0</v>
      </c>
      <c r="U53">
        <v>64.239931627614027</v>
      </c>
      <c r="V53">
        <v>3.5802505039929016</v>
      </c>
      <c r="W53">
        <v>14.236081363636361</v>
      </c>
      <c r="X53">
        <v>45.262943305152476</v>
      </c>
      <c r="Y53">
        <v>0</v>
      </c>
      <c r="Z53">
        <v>2.01070584</v>
      </c>
      <c r="AA53">
        <v>0</v>
      </c>
      <c r="AB53">
        <v>4.0078511199999998</v>
      </c>
      <c r="AC53">
        <v>2.9691613119999998</v>
      </c>
      <c r="AD53">
        <v>2.7964513200000001</v>
      </c>
      <c r="AE53">
        <v>13.9736662</v>
      </c>
      <c r="AF53">
        <v>2.7224999999999993</v>
      </c>
      <c r="AG53">
        <v>4.88216976</v>
      </c>
      <c r="AH53">
        <v>18.885073999999996</v>
      </c>
      <c r="AI53">
        <v>0</v>
      </c>
      <c r="AJ53">
        <v>0</v>
      </c>
      <c r="AK53">
        <v>15.805579999999997</v>
      </c>
      <c r="AL53">
        <v>0</v>
      </c>
      <c r="AM53">
        <v>0</v>
      </c>
      <c r="AN53">
        <v>0.66954999999999998</v>
      </c>
      <c r="AO53">
        <v>2.5345975199999997</v>
      </c>
      <c r="AP53">
        <v>0.94322592000000016</v>
      </c>
      <c r="AQ53">
        <v>2.8028499999999994</v>
      </c>
      <c r="AR53">
        <v>15.580531199999998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29.318359660871245</v>
      </c>
      <c r="BB53">
        <f t="shared" si="0"/>
        <v>859.11428376035337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549.99377812473733</v>
      </c>
      <c r="M54">
        <v>13.814338235294118</v>
      </c>
      <c r="N54">
        <v>36.237961828051127</v>
      </c>
      <c r="O54">
        <v>0</v>
      </c>
      <c r="P54">
        <v>36.356544502617801</v>
      </c>
      <c r="Q54">
        <v>3.2372967678746325</v>
      </c>
      <c r="R54">
        <v>13.006523365853656</v>
      </c>
      <c r="S54">
        <v>8.0969625000000001</v>
      </c>
      <c r="T54">
        <v>0</v>
      </c>
      <c r="U54">
        <v>64.239931627614027</v>
      </c>
      <c r="V54">
        <v>3.5802505039929016</v>
      </c>
      <c r="W54">
        <v>14.236081363636361</v>
      </c>
      <c r="X54">
        <v>45.262943305152476</v>
      </c>
      <c r="Y54">
        <v>0</v>
      </c>
      <c r="Z54">
        <v>2.01070584</v>
      </c>
      <c r="AA54">
        <v>0</v>
      </c>
      <c r="AB54">
        <v>4.0078511199999998</v>
      </c>
      <c r="AC54">
        <v>2.9691613119999998</v>
      </c>
      <c r="AD54">
        <v>2.7964513200000001</v>
      </c>
      <c r="AE54">
        <v>13.9736662</v>
      </c>
      <c r="AF54">
        <v>2.7224999999999993</v>
      </c>
      <c r="AG54">
        <v>4.88216976</v>
      </c>
      <c r="AH54">
        <v>18.885073999999996</v>
      </c>
      <c r="AI54">
        <v>0</v>
      </c>
      <c r="AJ54">
        <v>0</v>
      </c>
      <c r="AK54">
        <v>15.805579999999997</v>
      </c>
      <c r="AL54">
        <v>0</v>
      </c>
      <c r="AM54">
        <v>0</v>
      </c>
      <c r="AN54">
        <v>0.66954999999999998</v>
      </c>
      <c r="AO54">
        <v>2.5345975199999997</v>
      </c>
      <c r="AP54">
        <v>0.94322592000000016</v>
      </c>
      <c r="AQ54">
        <v>4.7745100000000003</v>
      </c>
      <c r="AR54">
        <v>15.580531199999998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29.383424440871252</v>
      </c>
      <c r="BB54">
        <f t="shared" si="0"/>
        <v>861.02087898035325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399.99363778864131</v>
      </c>
      <c r="M55">
        <v>13.814338235294118</v>
      </c>
      <c r="N55">
        <v>36.237961828051127</v>
      </c>
      <c r="O55">
        <v>0</v>
      </c>
      <c r="P55">
        <v>36.356544502617801</v>
      </c>
      <c r="Q55">
        <v>3.2372967678746325</v>
      </c>
      <c r="R55">
        <v>13.006523365853656</v>
      </c>
      <c r="S55">
        <v>8.0969625000000001</v>
      </c>
      <c r="T55">
        <v>0</v>
      </c>
      <c r="U55">
        <v>64.239931627614027</v>
      </c>
      <c r="V55">
        <v>3.5802505039929016</v>
      </c>
      <c r="W55">
        <v>14.236081363636361</v>
      </c>
      <c r="X55">
        <v>45.262943305152476</v>
      </c>
      <c r="Y55">
        <v>0</v>
      </c>
      <c r="Z55">
        <v>2.01070584</v>
      </c>
      <c r="AA55">
        <v>0</v>
      </c>
      <c r="AB55">
        <v>4.0078511199999998</v>
      </c>
      <c r="AC55">
        <v>2.9691613119999998</v>
      </c>
      <c r="AD55">
        <v>2.7964513200000001</v>
      </c>
      <c r="AE55">
        <v>13.9736662</v>
      </c>
      <c r="AF55">
        <v>2.7224999999999993</v>
      </c>
      <c r="AG55">
        <v>4.88216976</v>
      </c>
      <c r="AH55">
        <v>18.885073999999996</v>
      </c>
      <c r="AI55">
        <v>0</v>
      </c>
      <c r="AJ55">
        <v>0</v>
      </c>
      <c r="AK55">
        <v>15.805579999999997</v>
      </c>
      <c r="AL55">
        <v>0</v>
      </c>
      <c r="AM55">
        <v>3.2392661714285711</v>
      </c>
      <c r="AN55">
        <v>0.66954999999999998</v>
      </c>
      <c r="AO55">
        <v>2.5345975199999997</v>
      </c>
      <c r="AP55">
        <v>0.94322592000000016</v>
      </c>
      <c r="AQ55">
        <v>5.6056999999999988</v>
      </c>
      <c r="AR55">
        <v>15.580531199999998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24.567675952023322</v>
      </c>
      <c r="BB55">
        <f t="shared" si="0"/>
        <v>719.90694330453357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549.99377812473733</v>
      </c>
      <c r="M56">
        <v>13.814338235294118</v>
      </c>
      <c r="N56">
        <v>36.237961828051127</v>
      </c>
      <c r="O56">
        <v>0</v>
      </c>
      <c r="P56">
        <v>36.356544502617801</v>
      </c>
      <c r="Q56">
        <v>3.2372967678746325</v>
      </c>
      <c r="R56">
        <v>13.006523365853656</v>
      </c>
      <c r="S56">
        <v>8.0969625000000001</v>
      </c>
      <c r="T56">
        <v>0</v>
      </c>
      <c r="U56">
        <v>64.239931627614027</v>
      </c>
      <c r="V56">
        <v>3.5802505039929016</v>
      </c>
      <c r="W56">
        <v>14.236081363636361</v>
      </c>
      <c r="X56">
        <v>45.262943305152476</v>
      </c>
      <c r="Y56">
        <v>0</v>
      </c>
      <c r="Z56">
        <v>2.01070584</v>
      </c>
      <c r="AA56">
        <v>0</v>
      </c>
      <c r="AB56">
        <v>4.0078511199999998</v>
      </c>
      <c r="AC56">
        <v>2.9691613119999998</v>
      </c>
      <c r="AD56">
        <v>2.7964513200000001</v>
      </c>
      <c r="AE56">
        <v>13.9736662</v>
      </c>
      <c r="AF56">
        <v>2.7224999999999993</v>
      </c>
      <c r="AG56">
        <v>4.88216976</v>
      </c>
      <c r="AH56">
        <v>18.885073999999996</v>
      </c>
      <c r="AI56">
        <v>0</v>
      </c>
      <c r="AJ56">
        <v>0</v>
      </c>
      <c r="AK56">
        <v>15.805579999999997</v>
      </c>
      <c r="AL56">
        <v>0</v>
      </c>
      <c r="AM56">
        <v>3.2392661714285711</v>
      </c>
      <c r="AN56">
        <v>0.66954999999999998</v>
      </c>
      <c r="AO56">
        <v>2.5345975199999997</v>
      </c>
      <c r="AP56">
        <v>0.94322592000000016</v>
      </c>
      <c r="AQ56">
        <v>5.6056999999999988</v>
      </c>
      <c r="AR56">
        <v>15.580531199999998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29.517749531347434</v>
      </c>
      <c r="BB56">
        <f t="shared" si="0"/>
        <v>864.9570100613056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549.99377812473733</v>
      </c>
      <c r="M57">
        <v>13.814338235294118</v>
      </c>
      <c r="N57">
        <v>36.237961828051127</v>
      </c>
      <c r="O57">
        <v>0</v>
      </c>
      <c r="P57">
        <v>36.356544502617801</v>
      </c>
      <c r="Q57">
        <v>3.2372967678746325</v>
      </c>
      <c r="R57">
        <v>13.006523365853656</v>
      </c>
      <c r="S57">
        <v>8.0969625000000001</v>
      </c>
      <c r="T57">
        <v>0</v>
      </c>
      <c r="U57">
        <v>64.239931627614027</v>
      </c>
      <c r="V57">
        <v>3.5802505039929016</v>
      </c>
      <c r="W57">
        <v>14.236081363636361</v>
      </c>
      <c r="X57">
        <v>45.262943305152476</v>
      </c>
      <c r="Y57">
        <v>0</v>
      </c>
      <c r="Z57">
        <v>4.021411679999999</v>
      </c>
      <c r="AA57">
        <v>0</v>
      </c>
      <c r="AB57">
        <v>4.0078511199999998</v>
      </c>
      <c r="AC57">
        <v>2.9691613119999998</v>
      </c>
      <c r="AD57">
        <v>2.7964513200000001</v>
      </c>
      <c r="AE57">
        <v>13.9736662</v>
      </c>
      <c r="AF57">
        <v>2.7224999999999993</v>
      </c>
      <c r="AG57">
        <v>4.88216976</v>
      </c>
      <c r="AH57">
        <v>18.885073999999996</v>
      </c>
      <c r="AI57">
        <v>0</v>
      </c>
      <c r="AJ57">
        <v>0</v>
      </c>
      <c r="AK57">
        <v>15.805579999999997</v>
      </c>
      <c r="AL57">
        <v>0</v>
      </c>
      <c r="AM57">
        <v>3.2392661714285711</v>
      </c>
      <c r="AN57">
        <v>0.66954999999999998</v>
      </c>
      <c r="AO57">
        <v>2.5345975199999997</v>
      </c>
      <c r="AP57">
        <v>0.94322592000000016</v>
      </c>
      <c r="AQ57">
        <v>5.6056999999999988</v>
      </c>
      <c r="AR57">
        <v>15.580531199999998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29.58410300814743</v>
      </c>
      <c r="BB57">
        <f t="shared" si="0"/>
        <v>866.90136242450569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578.49054267618783</v>
      </c>
      <c r="M58">
        <v>13.814338235294118</v>
      </c>
      <c r="N58">
        <v>36.237961828051127</v>
      </c>
      <c r="O58">
        <v>0</v>
      </c>
      <c r="P58">
        <v>36.356544502617801</v>
      </c>
      <c r="Q58">
        <v>3.2372967678746325</v>
      </c>
      <c r="R58">
        <v>13.006523365853656</v>
      </c>
      <c r="S58">
        <v>8.0969625000000001</v>
      </c>
      <c r="T58">
        <v>0</v>
      </c>
      <c r="U58">
        <v>64.239931627614027</v>
      </c>
      <c r="V58">
        <v>3.5802505039929016</v>
      </c>
      <c r="W58">
        <v>14.236081363636361</v>
      </c>
      <c r="X58">
        <v>45.262943305152476</v>
      </c>
      <c r="Y58">
        <v>0</v>
      </c>
      <c r="Z58">
        <v>4.021411679999999</v>
      </c>
      <c r="AA58">
        <v>0</v>
      </c>
      <c r="AB58">
        <v>4.0078511199999998</v>
      </c>
      <c r="AC58">
        <v>2.9691613119999998</v>
      </c>
      <c r="AD58">
        <v>2.7964513200000001</v>
      </c>
      <c r="AE58">
        <v>13.9736662</v>
      </c>
      <c r="AF58">
        <v>2.7224999999999993</v>
      </c>
      <c r="AG58">
        <v>4.88216976</v>
      </c>
      <c r="AH58">
        <v>18.885073999999996</v>
      </c>
      <c r="AI58">
        <v>0</v>
      </c>
      <c r="AJ58">
        <v>0</v>
      </c>
      <c r="AK58">
        <v>15.805579999999997</v>
      </c>
      <c r="AL58">
        <v>0</v>
      </c>
      <c r="AM58">
        <v>3.2392661714285711</v>
      </c>
      <c r="AN58">
        <v>0.66954999999999998</v>
      </c>
      <c r="AO58">
        <v>2.5345975199999997</v>
      </c>
      <c r="AP58">
        <v>0.94322592000000016</v>
      </c>
      <c r="AQ58">
        <v>8.4085500000000017</v>
      </c>
      <c r="AR58">
        <v>15.580531199999998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30.616921322922977</v>
      </c>
      <c r="BB58">
        <f t="shared" si="0"/>
        <v>897.16815866118066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9.4104945020478219</v>
      </c>
      <c r="L59">
        <v>578.49054267618783</v>
      </c>
      <c r="M59">
        <v>13.814338235294118</v>
      </c>
      <c r="N59">
        <v>36.237961828051127</v>
      </c>
      <c r="O59">
        <v>0</v>
      </c>
      <c r="P59">
        <v>36.356544502617801</v>
      </c>
      <c r="Q59">
        <v>3.2372967678746325</v>
      </c>
      <c r="R59">
        <v>13.006523365853656</v>
      </c>
      <c r="S59">
        <v>8.0969625000000001</v>
      </c>
      <c r="T59">
        <v>0</v>
      </c>
      <c r="U59">
        <v>64.239931627614027</v>
      </c>
      <c r="V59">
        <v>3.5802505039929016</v>
      </c>
      <c r="W59">
        <v>14.236081363636361</v>
      </c>
      <c r="X59">
        <v>45.262943305152476</v>
      </c>
      <c r="Y59">
        <v>0</v>
      </c>
      <c r="Z59">
        <v>4.021411679999999</v>
      </c>
      <c r="AA59">
        <v>3.393208</v>
      </c>
      <c r="AB59">
        <v>4.0078511199999998</v>
      </c>
      <c r="AC59">
        <v>2.9691613119999998</v>
      </c>
      <c r="AD59">
        <v>2.7964513200000001</v>
      </c>
      <c r="AE59">
        <v>13.9736662</v>
      </c>
      <c r="AF59">
        <v>2.7224999999999993</v>
      </c>
      <c r="AG59">
        <v>4.88216976</v>
      </c>
      <c r="AH59">
        <v>21.528984360000003</v>
      </c>
      <c r="AI59">
        <v>0</v>
      </c>
      <c r="AJ59">
        <v>0</v>
      </c>
      <c r="AK59">
        <v>15.805579999999997</v>
      </c>
      <c r="AL59">
        <v>0</v>
      </c>
      <c r="AM59">
        <v>3.2392661714285711</v>
      </c>
      <c r="AN59">
        <v>0.66954999999999998</v>
      </c>
      <c r="AO59">
        <v>1.5243664800000001</v>
      </c>
      <c r="AP59">
        <v>0.94322592000000016</v>
      </c>
      <c r="AQ59">
        <v>8.4085500000000017</v>
      </c>
      <c r="AR59">
        <v>15.580531199999998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31.093355020831844</v>
      </c>
      <c r="BB59">
        <f t="shared" si="0"/>
        <v>911.12910678531955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9.4104945020478219</v>
      </c>
      <c r="L60">
        <v>578.49054267618783</v>
      </c>
      <c r="M60">
        <v>13.814338235294118</v>
      </c>
      <c r="N60">
        <v>36.237961828051127</v>
      </c>
      <c r="O60">
        <v>0</v>
      </c>
      <c r="P60">
        <v>36.356544502617801</v>
      </c>
      <c r="Q60">
        <v>3.2372967678746325</v>
      </c>
      <c r="R60">
        <v>13.006523365853656</v>
      </c>
      <c r="S60">
        <v>8.0969625000000001</v>
      </c>
      <c r="T60">
        <v>0</v>
      </c>
      <c r="U60">
        <v>64.239931627614027</v>
      </c>
      <c r="V60">
        <v>3.5802505039929016</v>
      </c>
      <c r="W60">
        <v>14.236081363636361</v>
      </c>
      <c r="X60">
        <v>45.262943305152476</v>
      </c>
      <c r="Y60">
        <v>0</v>
      </c>
      <c r="Z60">
        <v>4.021411679999999</v>
      </c>
      <c r="AA60">
        <v>4.3103436479999999</v>
      </c>
      <c r="AB60">
        <v>4.0078511199999998</v>
      </c>
      <c r="AC60">
        <v>2.9691613119999998</v>
      </c>
      <c r="AD60">
        <v>2.7964513200000001</v>
      </c>
      <c r="AE60">
        <v>13.9736662</v>
      </c>
      <c r="AF60">
        <v>2.7224999999999993</v>
      </c>
      <c r="AG60">
        <v>4.88216976</v>
      </c>
      <c r="AH60">
        <v>21.528984360000003</v>
      </c>
      <c r="AI60">
        <v>0</v>
      </c>
      <c r="AJ60">
        <v>0</v>
      </c>
      <c r="AK60">
        <v>15.805579999999997</v>
      </c>
      <c r="AL60">
        <v>0</v>
      </c>
      <c r="AM60">
        <v>3.2392661714285711</v>
      </c>
      <c r="AN60">
        <v>0.66954999999999998</v>
      </c>
      <c r="AO60">
        <v>1.5243664800000001</v>
      </c>
      <c r="AP60">
        <v>0.94322592000000016</v>
      </c>
      <c r="AQ60">
        <v>8.4085500000000017</v>
      </c>
      <c r="AR60">
        <v>15.580531199999998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31.123620534031843</v>
      </c>
      <c r="BB60">
        <f t="shared" si="0"/>
        <v>912.01597692011956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9.4104945020478219</v>
      </c>
      <c r="L61">
        <v>578.49054267618783</v>
      </c>
      <c r="M61">
        <v>13.814338235294118</v>
      </c>
      <c r="N61">
        <v>36.237961828051127</v>
      </c>
      <c r="O61">
        <v>0</v>
      </c>
      <c r="P61">
        <v>36.356544502617801</v>
      </c>
      <c r="Q61">
        <v>3.2372967678746325</v>
      </c>
      <c r="R61">
        <v>13.006523365853656</v>
      </c>
      <c r="S61">
        <v>8.0969625000000001</v>
      </c>
      <c r="T61">
        <v>0</v>
      </c>
      <c r="U61">
        <v>63.846949327817988</v>
      </c>
      <c r="V61">
        <v>3.5802505039929016</v>
      </c>
      <c r="W61">
        <v>14.236081363636361</v>
      </c>
      <c r="X61">
        <v>45.262943305152476</v>
      </c>
      <c r="Y61">
        <v>0</v>
      </c>
      <c r="Z61">
        <v>4.021411679999999</v>
      </c>
      <c r="AA61">
        <v>4.3103436479999999</v>
      </c>
      <c r="AB61">
        <v>4.0078511199999998</v>
      </c>
      <c r="AC61">
        <v>5.9383226239999995</v>
      </c>
      <c r="AD61">
        <v>8.3893539599999993</v>
      </c>
      <c r="AE61">
        <v>13.9736662</v>
      </c>
      <c r="AF61">
        <v>2.7224999999999993</v>
      </c>
      <c r="AG61">
        <v>4.88216976</v>
      </c>
      <c r="AH61">
        <v>21.528984360000003</v>
      </c>
      <c r="AI61">
        <v>0</v>
      </c>
      <c r="AJ61">
        <v>0</v>
      </c>
      <c r="AK61">
        <v>15.805579999999997</v>
      </c>
      <c r="AL61">
        <v>0</v>
      </c>
      <c r="AM61">
        <v>3.2392661714285711</v>
      </c>
      <c r="AN61">
        <v>0.66954999999999998</v>
      </c>
      <c r="AO61">
        <v>1.5243664800000001</v>
      </c>
      <c r="AP61">
        <v>1.3362367200000003</v>
      </c>
      <c r="AQ61">
        <v>8.4085500000000017</v>
      </c>
      <c r="AR61">
        <v>15.580531199999998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31.4061553574358</v>
      </c>
      <c r="BB61">
        <f t="shared" si="0"/>
        <v>920.29553454891959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9.4104945020478219</v>
      </c>
      <c r="L62">
        <v>578.49054267618783</v>
      </c>
      <c r="M62">
        <v>13.814338235294118</v>
      </c>
      <c r="N62">
        <v>36.237961828051127</v>
      </c>
      <c r="O62">
        <v>0</v>
      </c>
      <c r="P62">
        <v>36.356544502617801</v>
      </c>
      <c r="Q62">
        <v>3.2372967678746325</v>
      </c>
      <c r="R62">
        <v>13.006523365853656</v>
      </c>
      <c r="S62">
        <v>8.0969625000000001</v>
      </c>
      <c r="T62">
        <v>0</v>
      </c>
      <c r="U62">
        <v>63.846949327817988</v>
      </c>
      <c r="V62">
        <v>3.5802505039929016</v>
      </c>
      <c r="W62">
        <v>14.236081363636361</v>
      </c>
      <c r="X62">
        <v>45.262943305152476</v>
      </c>
      <c r="Y62">
        <v>0</v>
      </c>
      <c r="Z62">
        <v>4.021411679999999</v>
      </c>
      <c r="AA62">
        <v>8.2891224000000001</v>
      </c>
      <c r="AB62">
        <v>8.0565986800000005</v>
      </c>
      <c r="AC62">
        <v>5.9383226239999995</v>
      </c>
      <c r="AD62">
        <v>8.3893539599999993</v>
      </c>
      <c r="AE62">
        <v>13.9736662</v>
      </c>
      <c r="AF62">
        <v>2.7224999999999993</v>
      </c>
      <c r="AG62">
        <v>4.88216976</v>
      </c>
      <c r="AH62">
        <v>21.528984360000003</v>
      </c>
      <c r="AI62">
        <v>0</v>
      </c>
      <c r="AJ62">
        <v>0</v>
      </c>
      <c r="AK62">
        <v>15.805579999999997</v>
      </c>
      <c r="AL62">
        <v>0</v>
      </c>
      <c r="AM62">
        <v>3.2392661714285711</v>
      </c>
      <c r="AN62">
        <v>0.66954999999999998</v>
      </c>
      <c r="AO62">
        <v>1.5243664800000001</v>
      </c>
      <c r="AP62">
        <v>1.3362367200000003</v>
      </c>
      <c r="AQ62">
        <v>8.4085500000000017</v>
      </c>
      <c r="AR62">
        <v>15.580531199999998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31.671063658235802</v>
      </c>
      <c r="BB62">
        <f t="shared" si="0"/>
        <v>928.05815256011954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9.4104945020478219</v>
      </c>
      <c r="L63">
        <v>578.49054267618783</v>
      </c>
      <c r="M63">
        <v>13.814338235294118</v>
      </c>
      <c r="N63">
        <v>36.237961828051127</v>
      </c>
      <c r="O63">
        <v>0</v>
      </c>
      <c r="P63">
        <v>36.356544502617801</v>
      </c>
      <c r="Q63">
        <v>3.2372967678746325</v>
      </c>
      <c r="R63">
        <v>13.006523365853656</v>
      </c>
      <c r="S63">
        <v>8.0969625000000001</v>
      </c>
      <c r="T63">
        <v>0</v>
      </c>
      <c r="U63">
        <v>63.846949327817988</v>
      </c>
      <c r="V63">
        <v>3.5802505039929016</v>
      </c>
      <c r="W63">
        <v>14.236081363636361</v>
      </c>
      <c r="X63">
        <v>45.262943305152476</v>
      </c>
      <c r="Y63">
        <v>0</v>
      </c>
      <c r="Z63">
        <v>4.021411679999999</v>
      </c>
      <c r="AA63">
        <v>8.6206872959999998</v>
      </c>
      <c r="AB63">
        <v>8.0565986800000005</v>
      </c>
      <c r="AC63">
        <v>5.9383226239999995</v>
      </c>
      <c r="AD63">
        <v>8.3893539599999993</v>
      </c>
      <c r="AE63">
        <v>13.9736662</v>
      </c>
      <c r="AF63">
        <v>2.7224999999999993</v>
      </c>
      <c r="AG63">
        <v>4.88216976</v>
      </c>
      <c r="AH63">
        <v>21.528984360000003</v>
      </c>
      <c r="AI63">
        <v>0</v>
      </c>
      <c r="AJ63">
        <v>0</v>
      </c>
      <c r="AK63">
        <v>15.805579999999997</v>
      </c>
      <c r="AL63">
        <v>0</v>
      </c>
      <c r="AM63">
        <v>3.2392661714285711</v>
      </c>
      <c r="AN63">
        <v>0.66954999999999998</v>
      </c>
      <c r="AO63">
        <v>2.2098804000000003</v>
      </c>
      <c r="AP63">
        <v>1.3362367200000003</v>
      </c>
      <c r="AQ63">
        <v>8.4085500000000017</v>
      </c>
      <c r="AR63">
        <v>15.580531199999998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31.704627271435797</v>
      </c>
      <c r="BB63">
        <f t="shared" si="0"/>
        <v>929.04166776291947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9.4104945020478219</v>
      </c>
      <c r="L64">
        <v>578.49054267618783</v>
      </c>
      <c r="M64">
        <v>13.814338235294118</v>
      </c>
      <c r="N64">
        <v>36.237961828051127</v>
      </c>
      <c r="O64">
        <v>0</v>
      </c>
      <c r="P64">
        <v>36.356544502617801</v>
      </c>
      <c r="Q64">
        <v>3.2372967678746325</v>
      </c>
      <c r="R64">
        <v>13.006523365853656</v>
      </c>
      <c r="S64">
        <v>8.0969625000000001</v>
      </c>
      <c r="T64">
        <v>0</v>
      </c>
      <c r="U64">
        <v>63.846949327817988</v>
      </c>
      <c r="V64">
        <v>3.5802505039929016</v>
      </c>
      <c r="W64">
        <v>14.236081363636361</v>
      </c>
      <c r="X64">
        <v>45.262943305152476</v>
      </c>
      <c r="Y64">
        <v>0</v>
      </c>
      <c r="Z64">
        <v>4.021411679999999</v>
      </c>
      <c r="AA64">
        <v>8.6206872959999998</v>
      </c>
      <c r="AB64">
        <v>8.0565986800000005</v>
      </c>
      <c r="AC64">
        <v>5.9383226239999995</v>
      </c>
      <c r="AD64">
        <v>8.3893539599999993</v>
      </c>
      <c r="AE64">
        <v>13.9736662</v>
      </c>
      <c r="AF64">
        <v>2.7224999999999993</v>
      </c>
      <c r="AG64">
        <v>4.88216976</v>
      </c>
      <c r="AH64">
        <v>21.528984360000003</v>
      </c>
      <c r="AI64">
        <v>0</v>
      </c>
      <c r="AJ64">
        <v>0</v>
      </c>
      <c r="AK64">
        <v>15.805579999999997</v>
      </c>
      <c r="AL64">
        <v>0</v>
      </c>
      <c r="AM64">
        <v>3.2392661714285711</v>
      </c>
      <c r="AN64">
        <v>0.66954999999999998</v>
      </c>
      <c r="AO64">
        <v>2.2098804000000003</v>
      </c>
      <c r="AP64">
        <v>1.3362367200000003</v>
      </c>
      <c r="AQ64">
        <v>8.4085500000000017</v>
      </c>
      <c r="AR64">
        <v>15.580531199999998</v>
      </c>
      <c r="AS64">
        <v>9.7861171044000006</v>
      </c>
      <c r="AT64">
        <v>0</v>
      </c>
      <c r="AU64">
        <v>0</v>
      </c>
      <c r="AV64">
        <v>0</v>
      </c>
      <c r="AW64">
        <v>2</v>
      </c>
      <c r="AX64">
        <v>0</v>
      </c>
      <c r="AY64">
        <v>0</v>
      </c>
      <c r="AZ64">
        <v>0</v>
      </c>
      <c r="BA64">
        <v>31.770627271435796</v>
      </c>
      <c r="BB64">
        <f t="shared" si="0"/>
        <v>930.97566776291944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9.4104945020478219</v>
      </c>
      <c r="L65">
        <v>578.49054267618783</v>
      </c>
      <c r="M65">
        <v>13.814338235294118</v>
      </c>
      <c r="N65">
        <v>36.237961828051127</v>
      </c>
      <c r="O65">
        <v>0</v>
      </c>
      <c r="P65">
        <v>36.356544502617801</v>
      </c>
      <c r="Q65">
        <v>3.2372967678746325</v>
      </c>
      <c r="R65">
        <v>13.006523365853656</v>
      </c>
      <c r="S65">
        <v>8.0969625000000001</v>
      </c>
      <c r="T65">
        <v>0</v>
      </c>
      <c r="U65">
        <v>63.846949327817988</v>
      </c>
      <c r="V65">
        <v>3.5802505039929016</v>
      </c>
      <c r="W65">
        <v>14.236081363636361</v>
      </c>
      <c r="X65">
        <v>45.262943305152476</v>
      </c>
      <c r="Y65">
        <v>0</v>
      </c>
      <c r="Z65">
        <v>4.021411679999999</v>
      </c>
      <c r="AA65">
        <v>8.6206872959999998</v>
      </c>
      <c r="AB65">
        <v>8.0565986800000005</v>
      </c>
      <c r="AC65">
        <v>5.9383226239999995</v>
      </c>
      <c r="AD65">
        <v>8.3893539599999993</v>
      </c>
      <c r="AE65">
        <v>13.9736662</v>
      </c>
      <c r="AF65">
        <v>2.7224999999999993</v>
      </c>
      <c r="AG65">
        <v>4.88216976</v>
      </c>
      <c r="AH65">
        <v>21.528984360000003</v>
      </c>
      <c r="AI65">
        <v>0</v>
      </c>
      <c r="AJ65">
        <v>0</v>
      </c>
      <c r="AK65">
        <v>15.805579999999997</v>
      </c>
      <c r="AL65">
        <v>0</v>
      </c>
      <c r="AM65">
        <v>3.2392661714285711</v>
      </c>
      <c r="AN65">
        <v>0.66954999999999998</v>
      </c>
      <c r="AO65">
        <v>2.1647807999999999</v>
      </c>
      <c r="AP65">
        <v>1.3362367200000003</v>
      </c>
      <c r="AQ65">
        <v>8.4085500000000017</v>
      </c>
      <c r="AR65">
        <v>15.580531199999998</v>
      </c>
      <c r="AS65">
        <v>9.7861171044000006</v>
      </c>
      <c r="AT65">
        <v>0</v>
      </c>
      <c r="AU65">
        <v>0</v>
      </c>
      <c r="AV65">
        <v>0</v>
      </c>
      <c r="AW65">
        <v>2</v>
      </c>
      <c r="AX65">
        <v>0</v>
      </c>
      <c r="AY65">
        <v>0</v>
      </c>
      <c r="AZ65">
        <v>0</v>
      </c>
      <c r="BA65">
        <v>31.769138984635799</v>
      </c>
      <c r="BB65">
        <f t="shared" si="0"/>
        <v>930.93205644971954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9.4104945020478219</v>
      </c>
      <c r="L66">
        <v>578.49054267618783</v>
      </c>
      <c r="M66">
        <v>13.814338235294118</v>
      </c>
      <c r="N66">
        <v>36.237961828051127</v>
      </c>
      <c r="O66">
        <v>0</v>
      </c>
      <c r="P66">
        <v>36.356544502617801</v>
      </c>
      <c r="Q66">
        <v>3.2372967678746325</v>
      </c>
      <c r="R66">
        <v>13.006523365853656</v>
      </c>
      <c r="S66">
        <v>8.0969625000000001</v>
      </c>
      <c r="T66">
        <v>0</v>
      </c>
      <c r="U66">
        <v>63.846949327817988</v>
      </c>
      <c r="V66">
        <v>3.5802505039929016</v>
      </c>
      <c r="W66">
        <v>14.236081363636361</v>
      </c>
      <c r="X66">
        <v>45.262943305152476</v>
      </c>
      <c r="Y66">
        <v>0</v>
      </c>
      <c r="Z66">
        <v>4.021411679999999</v>
      </c>
      <c r="AA66">
        <v>8.6206872959999998</v>
      </c>
      <c r="AB66">
        <v>8.0565986800000005</v>
      </c>
      <c r="AC66">
        <v>5.9383226239999995</v>
      </c>
      <c r="AD66">
        <v>8.3893539599999993</v>
      </c>
      <c r="AE66">
        <v>13.9736662</v>
      </c>
      <c r="AF66">
        <v>2.7224999999999993</v>
      </c>
      <c r="AG66">
        <v>4.88216976</v>
      </c>
      <c r="AH66">
        <v>21.528984360000003</v>
      </c>
      <c r="AI66">
        <v>0</v>
      </c>
      <c r="AJ66">
        <v>0</v>
      </c>
      <c r="AK66">
        <v>15.805579999999997</v>
      </c>
      <c r="AL66">
        <v>0</v>
      </c>
      <c r="AM66">
        <v>3.2392661714285711</v>
      </c>
      <c r="AN66">
        <v>0.66954999999999998</v>
      </c>
      <c r="AO66">
        <v>2.1647807999999999</v>
      </c>
      <c r="AP66">
        <v>1.3362367200000003</v>
      </c>
      <c r="AQ66">
        <v>8.4085500000000017</v>
      </c>
      <c r="AR66">
        <v>15.580531199999998</v>
      </c>
      <c r="AS66">
        <v>9.7861171044000006</v>
      </c>
      <c r="AT66">
        <v>0</v>
      </c>
      <c r="AU66">
        <v>0</v>
      </c>
      <c r="AV66">
        <v>0</v>
      </c>
      <c r="AW66">
        <v>2</v>
      </c>
      <c r="AX66">
        <v>0</v>
      </c>
      <c r="AY66">
        <v>0</v>
      </c>
      <c r="AZ66">
        <v>0</v>
      </c>
      <c r="BA66">
        <v>31.769138984635799</v>
      </c>
      <c r="BB66">
        <f t="shared" si="0"/>
        <v>930.93205644971954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9.4104945020478219</v>
      </c>
      <c r="L67">
        <v>578.49054267618783</v>
      </c>
      <c r="M67">
        <v>13.814338235294118</v>
      </c>
      <c r="N67">
        <v>36.237961828051127</v>
      </c>
      <c r="O67">
        <v>0</v>
      </c>
      <c r="P67">
        <v>36.356544502617801</v>
      </c>
      <c r="Q67">
        <v>3.2372967678746325</v>
      </c>
      <c r="R67">
        <v>13.006523365853656</v>
      </c>
      <c r="S67">
        <v>8.0969625000000001</v>
      </c>
      <c r="T67">
        <v>0</v>
      </c>
      <c r="U67">
        <v>63.846949327817988</v>
      </c>
      <c r="V67">
        <v>3.5802505039929016</v>
      </c>
      <c r="W67">
        <v>14.236081363636361</v>
      </c>
      <c r="X67">
        <v>45.262943305152476</v>
      </c>
      <c r="Y67">
        <v>0</v>
      </c>
      <c r="Z67">
        <v>2.01070584</v>
      </c>
      <c r="AA67">
        <v>8.6206872959999998</v>
      </c>
      <c r="AB67">
        <v>8.0565986800000005</v>
      </c>
      <c r="AC67">
        <v>5.9383226239999995</v>
      </c>
      <c r="AD67">
        <v>8.3893539599999993</v>
      </c>
      <c r="AE67">
        <v>13.9736662</v>
      </c>
      <c r="AF67">
        <v>2.7224999999999993</v>
      </c>
      <c r="AG67">
        <v>4.88216976</v>
      </c>
      <c r="AH67">
        <v>11.621584000000002</v>
      </c>
      <c r="AI67">
        <v>0</v>
      </c>
      <c r="AJ67">
        <v>0</v>
      </c>
      <c r="AK67">
        <v>15.805579999999997</v>
      </c>
      <c r="AL67">
        <v>0</v>
      </c>
      <c r="AM67">
        <v>3.2392661714285711</v>
      </c>
      <c r="AN67">
        <v>0.66954999999999998</v>
      </c>
      <c r="AO67">
        <v>2.1647807999999999</v>
      </c>
      <c r="AP67">
        <v>1.3362367200000003</v>
      </c>
      <c r="AQ67">
        <v>8.4085500000000017</v>
      </c>
      <c r="AR67">
        <v>15.580531199999998</v>
      </c>
      <c r="AS67">
        <v>9.7861171044000006</v>
      </c>
      <c r="AT67">
        <v>0</v>
      </c>
      <c r="AU67">
        <v>0</v>
      </c>
      <c r="AV67">
        <v>0</v>
      </c>
      <c r="AW67">
        <v>2</v>
      </c>
      <c r="AX67">
        <v>0</v>
      </c>
      <c r="AY67">
        <v>0</v>
      </c>
      <c r="AZ67">
        <v>0</v>
      </c>
      <c r="BA67">
        <v>31.375841326635804</v>
      </c>
      <c r="BB67">
        <f t="shared" si="0"/>
        <v>919.40724790771947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9.4104945020478219</v>
      </c>
      <c r="L68">
        <v>578.49054267618783</v>
      </c>
      <c r="M68">
        <v>13.814338235294118</v>
      </c>
      <c r="N68">
        <v>36.237961828051127</v>
      </c>
      <c r="O68">
        <v>0</v>
      </c>
      <c r="P68">
        <v>36.356544502617801</v>
      </c>
      <c r="Q68">
        <v>3.2372967678746325</v>
      </c>
      <c r="R68">
        <v>13.006523365853656</v>
      </c>
      <c r="S68">
        <v>8.0969625000000001</v>
      </c>
      <c r="T68">
        <v>0</v>
      </c>
      <c r="U68">
        <v>63.846949327817988</v>
      </c>
      <c r="V68">
        <v>3.5802505039929016</v>
      </c>
      <c r="W68">
        <v>14.236081363636361</v>
      </c>
      <c r="X68">
        <v>45.262943305152476</v>
      </c>
      <c r="Y68">
        <v>0</v>
      </c>
      <c r="Z68">
        <v>2.01070584</v>
      </c>
      <c r="AA68">
        <v>8.6206872959999998</v>
      </c>
      <c r="AB68">
        <v>8.0565986800000005</v>
      </c>
      <c r="AC68">
        <v>5.9383226239999995</v>
      </c>
      <c r="AD68">
        <v>8.3893539599999993</v>
      </c>
      <c r="AE68">
        <v>13.9736662</v>
      </c>
      <c r="AF68">
        <v>2.7224999999999993</v>
      </c>
      <c r="AG68">
        <v>4.88216976</v>
      </c>
      <c r="AH68">
        <v>11.621584000000002</v>
      </c>
      <c r="AI68">
        <v>0</v>
      </c>
      <c r="AJ68">
        <v>0</v>
      </c>
      <c r="AK68">
        <v>15.805579999999997</v>
      </c>
      <c r="AL68">
        <v>0</v>
      </c>
      <c r="AM68">
        <v>3.2392661714285711</v>
      </c>
      <c r="AN68">
        <v>0.66954999999999998</v>
      </c>
      <c r="AO68">
        <v>2.1647807999999999</v>
      </c>
      <c r="AP68">
        <v>1.3362367200000003</v>
      </c>
      <c r="AQ68">
        <v>8.4085500000000017</v>
      </c>
      <c r="AR68">
        <v>15.580531199999998</v>
      </c>
      <c r="AS68">
        <v>9.7861171044000006</v>
      </c>
      <c r="AT68">
        <v>0</v>
      </c>
      <c r="AU68">
        <v>0</v>
      </c>
      <c r="AV68">
        <v>0</v>
      </c>
      <c r="AW68">
        <v>2</v>
      </c>
      <c r="AX68">
        <v>0</v>
      </c>
      <c r="AY68">
        <v>0</v>
      </c>
      <c r="AZ68">
        <v>0</v>
      </c>
      <c r="BA68">
        <v>31.375841326635804</v>
      </c>
      <c r="BB68">
        <f t="shared" ref="BB68:BB99" si="1">SUM(B68:AZ68)-BA68</f>
        <v>919.40724790771947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9.4104945020478219</v>
      </c>
      <c r="L69">
        <v>578.49054267618783</v>
      </c>
      <c r="M69">
        <v>13.814338235294118</v>
      </c>
      <c r="N69">
        <v>36.237961828051127</v>
      </c>
      <c r="O69">
        <v>0</v>
      </c>
      <c r="P69">
        <v>36.356544502617801</v>
      </c>
      <c r="Q69">
        <v>3.2372967678746325</v>
      </c>
      <c r="R69">
        <v>13.006523365853656</v>
      </c>
      <c r="S69">
        <v>8.0969625000000001</v>
      </c>
      <c r="T69">
        <v>0</v>
      </c>
      <c r="U69">
        <v>63.846949327817988</v>
      </c>
      <c r="V69">
        <v>3.5802505039929016</v>
      </c>
      <c r="W69">
        <v>14.236081363636361</v>
      </c>
      <c r="X69">
        <v>45.262943305152476</v>
      </c>
      <c r="Y69">
        <v>0</v>
      </c>
      <c r="Z69">
        <v>2.01070584</v>
      </c>
      <c r="AA69">
        <v>8.6206872959999998</v>
      </c>
      <c r="AB69">
        <v>8.0565986800000005</v>
      </c>
      <c r="AC69">
        <v>5.9383226239999995</v>
      </c>
      <c r="AD69">
        <v>8.3893539599999993</v>
      </c>
      <c r="AE69">
        <v>13.9736662</v>
      </c>
      <c r="AF69">
        <v>2.7224999999999993</v>
      </c>
      <c r="AG69">
        <v>4.88216976</v>
      </c>
      <c r="AH69">
        <v>17.432375999999998</v>
      </c>
      <c r="AI69">
        <v>0</v>
      </c>
      <c r="AJ69">
        <v>0</v>
      </c>
      <c r="AK69">
        <v>15.805579999999997</v>
      </c>
      <c r="AL69">
        <v>0</v>
      </c>
      <c r="AM69">
        <v>3.2392661714285711</v>
      </c>
      <c r="AN69">
        <v>0.66954999999999998</v>
      </c>
      <c r="AO69">
        <v>2.1647807999999999</v>
      </c>
      <c r="AP69">
        <v>0.94322592000000016</v>
      </c>
      <c r="AQ69">
        <v>8.4085500000000017</v>
      </c>
      <c r="AR69">
        <v>15.241823999999999</v>
      </c>
      <c r="AS69">
        <v>9.7861171044000006</v>
      </c>
      <c r="AT69">
        <v>0</v>
      </c>
      <c r="AU69">
        <v>0</v>
      </c>
      <c r="AV69">
        <v>0</v>
      </c>
      <c r="AW69">
        <v>2</v>
      </c>
      <c r="AX69">
        <v>0</v>
      </c>
      <c r="AY69">
        <v>0</v>
      </c>
      <c r="AZ69">
        <v>0</v>
      </c>
      <c r="BA69">
        <v>31.543450768635804</v>
      </c>
      <c r="BB69">
        <f t="shared" si="1"/>
        <v>924.3187124657195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9.4104945020478219</v>
      </c>
      <c r="L70">
        <v>578.49054267618783</v>
      </c>
      <c r="M70">
        <v>13.814338235294118</v>
      </c>
      <c r="N70">
        <v>36.237961828051127</v>
      </c>
      <c r="O70">
        <v>0</v>
      </c>
      <c r="P70">
        <v>36.356544502617801</v>
      </c>
      <c r="Q70">
        <v>3.2372967678746325</v>
      </c>
      <c r="R70">
        <v>13.006523365853656</v>
      </c>
      <c r="S70">
        <v>8.0969625000000001</v>
      </c>
      <c r="T70">
        <v>0</v>
      </c>
      <c r="U70">
        <v>63.846949327817988</v>
      </c>
      <c r="V70">
        <v>3.5802505039929016</v>
      </c>
      <c r="W70">
        <v>14.236081363636361</v>
      </c>
      <c r="X70">
        <v>45.262943305152476</v>
      </c>
      <c r="Y70">
        <v>0</v>
      </c>
      <c r="Z70">
        <v>2.01070584</v>
      </c>
      <c r="AA70">
        <v>8.6206872959999998</v>
      </c>
      <c r="AB70">
        <v>8.0565986800000005</v>
      </c>
      <c r="AC70">
        <v>5.9383226239999995</v>
      </c>
      <c r="AD70">
        <v>8.3893539599999993</v>
      </c>
      <c r="AE70">
        <v>13.9736662</v>
      </c>
      <c r="AF70">
        <v>2.7224999999999993</v>
      </c>
      <c r="AG70">
        <v>4.88216976</v>
      </c>
      <c r="AH70">
        <v>17.432375999999998</v>
      </c>
      <c r="AI70">
        <v>0</v>
      </c>
      <c r="AJ70">
        <v>0</v>
      </c>
      <c r="AK70">
        <v>15.805579999999997</v>
      </c>
      <c r="AL70">
        <v>0</v>
      </c>
      <c r="AM70">
        <v>3.2392661714285711</v>
      </c>
      <c r="AN70">
        <v>0.66954999999999998</v>
      </c>
      <c r="AO70">
        <v>2.1647807999999999</v>
      </c>
      <c r="AP70">
        <v>0.94322592000000016</v>
      </c>
      <c r="AQ70">
        <v>8.4085500000000017</v>
      </c>
      <c r="AR70">
        <v>15.241823999999999</v>
      </c>
      <c r="AS70">
        <v>9.7861171044000006</v>
      </c>
      <c r="AT70">
        <v>0</v>
      </c>
      <c r="AU70">
        <v>0</v>
      </c>
      <c r="AV70">
        <v>0</v>
      </c>
      <c r="AW70">
        <v>2</v>
      </c>
      <c r="AX70">
        <v>0</v>
      </c>
      <c r="AY70">
        <v>0</v>
      </c>
      <c r="AZ70">
        <v>0</v>
      </c>
      <c r="BA70">
        <v>31.543450768635804</v>
      </c>
      <c r="BB70">
        <f t="shared" si="1"/>
        <v>924.3187124657195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9.4104945020478219</v>
      </c>
      <c r="L71">
        <v>578.49054267618783</v>
      </c>
      <c r="M71">
        <v>13.814338235294118</v>
      </c>
      <c r="N71">
        <v>36.237961828051127</v>
      </c>
      <c r="O71">
        <v>0</v>
      </c>
      <c r="P71">
        <v>36.356544502617801</v>
      </c>
      <c r="Q71">
        <v>3.2372967678746325</v>
      </c>
      <c r="R71">
        <v>13.006523365853656</v>
      </c>
      <c r="S71">
        <v>8.0969625000000001</v>
      </c>
      <c r="T71">
        <v>0</v>
      </c>
      <c r="U71">
        <v>63.846949327817988</v>
      </c>
      <c r="V71">
        <v>3.5802505039929016</v>
      </c>
      <c r="W71">
        <v>14.236081363636361</v>
      </c>
      <c r="X71">
        <v>45.262943305152476</v>
      </c>
      <c r="Y71">
        <v>0</v>
      </c>
      <c r="Z71">
        <v>0</v>
      </c>
      <c r="AA71">
        <v>8.6206872959999998</v>
      </c>
      <c r="AB71">
        <v>8.0565986800000005</v>
      </c>
      <c r="AC71">
        <v>5.9383226239999995</v>
      </c>
      <c r="AD71">
        <v>8.3893539599999993</v>
      </c>
      <c r="AE71">
        <v>13.9736662</v>
      </c>
      <c r="AF71">
        <v>5.4449999999999985</v>
      </c>
      <c r="AG71">
        <v>4.88216976</v>
      </c>
      <c r="AH71">
        <v>23.243168000000004</v>
      </c>
      <c r="AI71">
        <v>0</v>
      </c>
      <c r="AJ71">
        <v>0</v>
      </c>
      <c r="AK71">
        <v>15.805579999999997</v>
      </c>
      <c r="AL71">
        <v>0</v>
      </c>
      <c r="AM71">
        <v>3.2392661714285711</v>
      </c>
      <c r="AN71">
        <v>0.66954999999999998</v>
      </c>
      <c r="AO71">
        <v>2.3541991200000001</v>
      </c>
      <c r="AP71">
        <v>0.94322592000000016</v>
      </c>
      <c r="AQ71">
        <v>8.4085500000000017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31.764946977835816</v>
      </c>
      <c r="BB71">
        <f t="shared" si="1"/>
        <v>930.80922073651948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9.4104945020478219</v>
      </c>
      <c r="L72">
        <v>578.49054267618783</v>
      </c>
      <c r="M72">
        <v>13.814338235294118</v>
      </c>
      <c r="N72">
        <v>36.237961828051127</v>
      </c>
      <c r="O72">
        <v>0</v>
      </c>
      <c r="P72">
        <v>36.356544502617801</v>
      </c>
      <c r="Q72">
        <v>3.2372967678746325</v>
      </c>
      <c r="R72">
        <v>13.006523365853656</v>
      </c>
      <c r="S72">
        <v>8.0969625000000001</v>
      </c>
      <c r="T72">
        <v>0</v>
      </c>
      <c r="U72">
        <v>63.846949327817988</v>
      </c>
      <c r="V72">
        <v>3.5802505039929016</v>
      </c>
      <c r="W72">
        <v>14.236081363636361</v>
      </c>
      <c r="X72">
        <v>45.262943305152476</v>
      </c>
      <c r="Y72">
        <v>0</v>
      </c>
      <c r="Z72">
        <v>0</v>
      </c>
      <c r="AA72">
        <v>8.6206872959999998</v>
      </c>
      <c r="AB72">
        <v>8.0565986800000005</v>
      </c>
      <c r="AC72">
        <v>5.9383226239999995</v>
      </c>
      <c r="AD72">
        <v>8.3893539599999993</v>
      </c>
      <c r="AE72">
        <v>13.9736662</v>
      </c>
      <c r="AF72">
        <v>5.4449999999999985</v>
      </c>
      <c r="AG72">
        <v>4.88216976</v>
      </c>
      <c r="AH72">
        <v>23.301275919999998</v>
      </c>
      <c r="AI72">
        <v>0</v>
      </c>
      <c r="AJ72">
        <v>0</v>
      </c>
      <c r="AK72">
        <v>15.805579999999997</v>
      </c>
      <c r="AL72">
        <v>0</v>
      </c>
      <c r="AM72">
        <v>3.2392661714285711</v>
      </c>
      <c r="AN72">
        <v>0.66954999999999998</v>
      </c>
      <c r="AO72">
        <v>2.3541991200000001</v>
      </c>
      <c r="AP72">
        <v>0.94322592000000016</v>
      </c>
      <c r="AQ72">
        <v>8.4085500000000017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31.766864477835806</v>
      </c>
      <c r="BB72">
        <f t="shared" si="1"/>
        <v>930.86541115651949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9.4104945020478219</v>
      </c>
      <c r="L73">
        <v>578.49054267618783</v>
      </c>
      <c r="M73">
        <v>13.814338235294118</v>
      </c>
      <c r="N73">
        <v>36.237961828051127</v>
      </c>
      <c r="O73">
        <v>0</v>
      </c>
      <c r="P73">
        <v>36.356544502617801</v>
      </c>
      <c r="Q73">
        <v>3.2372967678746325</v>
      </c>
      <c r="R73">
        <v>13.006523365853656</v>
      </c>
      <c r="S73">
        <v>8.0969625000000001</v>
      </c>
      <c r="T73">
        <v>0</v>
      </c>
      <c r="U73">
        <v>62.988624612202678</v>
      </c>
      <c r="V73">
        <v>3.5802505039929016</v>
      </c>
      <c r="W73">
        <v>14.236081363636361</v>
      </c>
      <c r="X73">
        <v>45.262943305152476</v>
      </c>
      <c r="Y73">
        <v>0</v>
      </c>
      <c r="Z73">
        <v>0</v>
      </c>
      <c r="AA73">
        <v>8.6206872959999998</v>
      </c>
      <c r="AB73">
        <v>8.0565986800000005</v>
      </c>
      <c r="AC73">
        <v>5.9383226239999995</v>
      </c>
      <c r="AD73">
        <v>8.3893539599999993</v>
      </c>
      <c r="AE73">
        <v>15.154539399999999</v>
      </c>
      <c r="AF73">
        <v>5.4449999999999985</v>
      </c>
      <c r="AG73">
        <v>4.88216976</v>
      </c>
      <c r="AH73">
        <v>28.705312479999993</v>
      </c>
      <c r="AI73">
        <v>0</v>
      </c>
      <c r="AJ73">
        <v>0</v>
      </c>
      <c r="AK73">
        <v>15.805579999999997</v>
      </c>
      <c r="AL73">
        <v>0</v>
      </c>
      <c r="AM73">
        <v>3.2392661714285711</v>
      </c>
      <c r="AN73">
        <v>0.66954999999999998</v>
      </c>
      <c r="AO73">
        <v>2.3541991200000001</v>
      </c>
      <c r="AP73">
        <v>0.94322592000000016</v>
      </c>
      <c r="AQ73">
        <v>8.4085500000000017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31.9558422138205</v>
      </c>
      <c r="BB73">
        <f t="shared" si="1"/>
        <v>936.40301846491946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9.4104945020478219</v>
      </c>
      <c r="L74">
        <v>578.49054267618783</v>
      </c>
      <c r="M74">
        <v>13.814338235294118</v>
      </c>
      <c r="N74">
        <v>36.237961828051127</v>
      </c>
      <c r="O74">
        <v>0</v>
      </c>
      <c r="P74">
        <v>36.356544502617801</v>
      </c>
      <c r="Q74">
        <v>3.2372967678746325</v>
      </c>
      <c r="R74">
        <v>13.006523365853656</v>
      </c>
      <c r="S74">
        <v>8.0969625000000001</v>
      </c>
      <c r="T74">
        <v>0</v>
      </c>
      <c r="U74">
        <v>62.988624612202678</v>
      </c>
      <c r="V74">
        <v>3.5802505039929016</v>
      </c>
      <c r="W74">
        <v>14.236081363636361</v>
      </c>
      <c r="X74">
        <v>45.262943305152476</v>
      </c>
      <c r="Y74">
        <v>0</v>
      </c>
      <c r="Z74">
        <v>0</v>
      </c>
      <c r="AA74">
        <v>8.6206872959999998</v>
      </c>
      <c r="AB74">
        <v>8.0565986800000005</v>
      </c>
      <c r="AC74">
        <v>5.9383226239999995</v>
      </c>
      <c r="AD74">
        <v>5.5929026400000001</v>
      </c>
      <c r="AE74">
        <v>15.154539399999999</v>
      </c>
      <c r="AF74">
        <v>5.4449999999999985</v>
      </c>
      <c r="AG74">
        <v>4.88216976</v>
      </c>
      <c r="AH74">
        <v>28.705312479999993</v>
      </c>
      <c r="AI74">
        <v>0</v>
      </c>
      <c r="AJ74">
        <v>0</v>
      </c>
      <c r="AK74">
        <v>15.805579999999997</v>
      </c>
      <c r="AL74">
        <v>0</v>
      </c>
      <c r="AM74">
        <v>3.2392661714285711</v>
      </c>
      <c r="AN74">
        <v>0.66954999999999998</v>
      </c>
      <c r="AO74">
        <v>2.3541991200000001</v>
      </c>
      <c r="AP74">
        <v>0.94322592000000016</v>
      </c>
      <c r="AQ74">
        <v>8.4085500000000017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31.863559228220499</v>
      </c>
      <c r="BB74">
        <f t="shared" si="1"/>
        <v>933.69885013051942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9.4104945020478219</v>
      </c>
      <c r="L75">
        <v>578.49054267618783</v>
      </c>
      <c r="M75">
        <v>13.814338235294118</v>
      </c>
      <c r="N75">
        <v>36.237961828051127</v>
      </c>
      <c r="O75">
        <v>0</v>
      </c>
      <c r="P75">
        <v>36.356544502617801</v>
      </c>
      <c r="Q75">
        <v>3.2372967678746325</v>
      </c>
      <c r="R75">
        <v>13.006523365853656</v>
      </c>
      <c r="S75">
        <v>8.0969625000000001</v>
      </c>
      <c r="T75">
        <v>0</v>
      </c>
      <c r="U75">
        <v>62.988624612202678</v>
      </c>
      <c r="V75">
        <v>3.5802505039929016</v>
      </c>
      <c r="W75">
        <v>14.236081363636361</v>
      </c>
      <c r="X75">
        <v>45.262943305152476</v>
      </c>
      <c r="Y75">
        <v>0</v>
      </c>
      <c r="Z75">
        <v>0</v>
      </c>
      <c r="AA75">
        <v>8.6206872959999998</v>
      </c>
      <c r="AB75">
        <v>8.0565986800000005</v>
      </c>
      <c r="AC75">
        <v>8.9164694944000011</v>
      </c>
      <c r="AD75">
        <v>5.5929026400000001</v>
      </c>
      <c r="AE75">
        <v>15.167135380800003</v>
      </c>
      <c r="AF75">
        <v>8.1675000000000004</v>
      </c>
      <c r="AG75">
        <v>4.88216976</v>
      </c>
      <c r="AH75">
        <v>35.881640599999997</v>
      </c>
      <c r="AI75">
        <v>0</v>
      </c>
      <c r="AJ75">
        <v>0</v>
      </c>
      <c r="AK75">
        <v>15.805579999999997</v>
      </c>
      <c r="AL75">
        <v>0</v>
      </c>
      <c r="AM75">
        <v>3.2392661714285711</v>
      </c>
      <c r="AN75">
        <v>0.66954999999999998</v>
      </c>
      <c r="AO75">
        <v>2.3541991200000001</v>
      </c>
      <c r="AP75">
        <v>0.94322592000000016</v>
      </c>
      <c r="AQ75">
        <v>8.4085500000000017</v>
      </c>
      <c r="AR75">
        <v>15.411177599999998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32.294503502220508</v>
      </c>
      <c r="BB75">
        <f t="shared" si="1"/>
        <v>946.32683042771941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9.4104945020478219</v>
      </c>
      <c r="L76">
        <v>578.49054267618783</v>
      </c>
      <c r="M76">
        <v>13.814338235294118</v>
      </c>
      <c r="N76">
        <v>36.237961828051127</v>
      </c>
      <c r="O76">
        <v>0</v>
      </c>
      <c r="P76">
        <v>36.356544502617801</v>
      </c>
      <c r="Q76">
        <v>3.2372967678746325</v>
      </c>
      <c r="R76">
        <v>13.006523365853656</v>
      </c>
      <c r="S76">
        <v>8.0969625000000001</v>
      </c>
      <c r="T76">
        <v>0</v>
      </c>
      <c r="U76">
        <v>62.988624612202678</v>
      </c>
      <c r="V76">
        <v>3.5802505039929016</v>
      </c>
      <c r="W76">
        <v>14.236081363636361</v>
      </c>
      <c r="X76">
        <v>45.262943305152476</v>
      </c>
      <c r="Y76">
        <v>0</v>
      </c>
      <c r="Z76">
        <v>2.01070584</v>
      </c>
      <c r="AA76">
        <v>8.6206872959999998</v>
      </c>
      <c r="AB76">
        <v>8.0565986800000005</v>
      </c>
      <c r="AC76">
        <v>8.9164694944000011</v>
      </c>
      <c r="AD76">
        <v>5.5929026400000001</v>
      </c>
      <c r="AE76">
        <v>15.167135380800003</v>
      </c>
      <c r="AF76">
        <v>8.1675000000000004</v>
      </c>
      <c r="AG76">
        <v>4.88216976</v>
      </c>
      <c r="AH76">
        <v>35.881640599999997</v>
      </c>
      <c r="AI76">
        <v>0</v>
      </c>
      <c r="AJ76">
        <v>0</v>
      </c>
      <c r="AK76">
        <v>15.805579999999997</v>
      </c>
      <c r="AL76">
        <v>0</v>
      </c>
      <c r="AM76">
        <v>3.2392661714285711</v>
      </c>
      <c r="AN76">
        <v>0.66954999999999998</v>
      </c>
      <c r="AO76">
        <v>2.3541991200000001</v>
      </c>
      <c r="AP76">
        <v>0.94322592000000016</v>
      </c>
      <c r="AQ76">
        <v>8.4085500000000017</v>
      </c>
      <c r="AR76">
        <v>15.411177599999998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32.360856672220507</v>
      </c>
      <c r="BB76">
        <f t="shared" si="1"/>
        <v>948.27118309771947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9.4104945020478219</v>
      </c>
      <c r="L77">
        <v>578.49054267618783</v>
      </c>
      <c r="M77">
        <v>13.814338235294118</v>
      </c>
      <c r="N77">
        <v>36.237961828051127</v>
      </c>
      <c r="O77">
        <v>0</v>
      </c>
      <c r="P77">
        <v>36.356544502617801</v>
      </c>
      <c r="Q77">
        <v>3.2372967678746325</v>
      </c>
      <c r="R77">
        <v>13.006523365853656</v>
      </c>
      <c r="S77">
        <v>8.0969625000000001</v>
      </c>
      <c r="T77">
        <v>0</v>
      </c>
      <c r="U77">
        <v>62.988624612202678</v>
      </c>
      <c r="V77">
        <v>3.5802505039929016</v>
      </c>
      <c r="W77">
        <v>14.236081363636361</v>
      </c>
      <c r="X77">
        <v>45.262943305152476</v>
      </c>
      <c r="Y77">
        <v>0</v>
      </c>
      <c r="Z77">
        <v>4.021411679999999</v>
      </c>
      <c r="AA77">
        <v>8.6206872959999998</v>
      </c>
      <c r="AB77">
        <v>8.0565986800000005</v>
      </c>
      <c r="AC77">
        <v>8.9164694944000011</v>
      </c>
      <c r="AD77">
        <v>5.5929026400000001</v>
      </c>
      <c r="AE77">
        <v>15.167135380800003</v>
      </c>
      <c r="AF77">
        <v>8.1675000000000004</v>
      </c>
      <c r="AG77">
        <v>4.88216976</v>
      </c>
      <c r="AH77">
        <v>43.057968720000005</v>
      </c>
      <c r="AI77">
        <v>0</v>
      </c>
      <c r="AJ77">
        <v>0</v>
      </c>
      <c r="AK77">
        <v>15.805579999999997</v>
      </c>
      <c r="AL77">
        <v>0</v>
      </c>
      <c r="AM77">
        <v>3.2392661714285711</v>
      </c>
      <c r="AN77">
        <v>0.66954999999999998</v>
      </c>
      <c r="AO77">
        <v>2.3902787999999999</v>
      </c>
      <c r="AP77">
        <v>0.94322592000000016</v>
      </c>
      <c r="AQ77">
        <v>8.4085500000000017</v>
      </c>
      <c r="AR77">
        <v>15.411177599999998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32.665219759820509</v>
      </c>
      <c r="BB77">
        <f t="shared" si="1"/>
        <v>957.18993365011954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9.4104945020478219</v>
      </c>
      <c r="L78">
        <v>578.49054267618783</v>
      </c>
      <c r="M78">
        <v>13.814338235294118</v>
      </c>
      <c r="N78">
        <v>36.237961828051127</v>
      </c>
      <c r="O78">
        <v>0</v>
      </c>
      <c r="P78">
        <v>36.356544502617801</v>
      </c>
      <c r="Q78">
        <v>3.2372967678746325</v>
      </c>
      <c r="R78">
        <v>13.006523365853656</v>
      </c>
      <c r="S78">
        <v>8.0969625000000001</v>
      </c>
      <c r="T78">
        <v>0</v>
      </c>
      <c r="U78">
        <v>62.988624612202678</v>
      </c>
      <c r="V78">
        <v>3.5802505039929016</v>
      </c>
      <c r="W78">
        <v>14.236081363636361</v>
      </c>
      <c r="X78">
        <v>45.262943305152476</v>
      </c>
      <c r="Y78">
        <v>0</v>
      </c>
      <c r="Z78">
        <v>4.021411679999999</v>
      </c>
      <c r="AA78">
        <v>11.633856</v>
      </c>
      <c r="AB78">
        <v>12.121704815999999</v>
      </c>
      <c r="AC78">
        <v>8.9164694944000011</v>
      </c>
      <c r="AD78">
        <v>5.5929026400000001</v>
      </c>
      <c r="AE78">
        <v>15.167135380800003</v>
      </c>
      <c r="AF78">
        <v>8.1675000000000004</v>
      </c>
      <c r="AG78">
        <v>4.88216976</v>
      </c>
      <c r="AH78">
        <v>43.057968720000005</v>
      </c>
      <c r="AI78">
        <v>0.78111280000000005</v>
      </c>
      <c r="AJ78">
        <v>0</v>
      </c>
      <c r="AK78">
        <v>15.805579999999997</v>
      </c>
      <c r="AL78">
        <v>0</v>
      </c>
      <c r="AM78">
        <v>3.2392661714285711</v>
      </c>
      <c r="AN78">
        <v>0.66954999999999998</v>
      </c>
      <c r="AO78">
        <v>2.3902787999999999</v>
      </c>
      <c r="AP78">
        <v>0.94322592000000016</v>
      </c>
      <c r="AQ78">
        <v>8.4085500000000017</v>
      </c>
      <c r="AR78">
        <v>15.411177599999998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32.92457958262051</v>
      </c>
      <c r="BB78">
        <f t="shared" si="1"/>
        <v>964.78996146731959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9.4104945020478219</v>
      </c>
      <c r="L79">
        <v>578.49054267618783</v>
      </c>
      <c r="M79">
        <v>13.814338235294118</v>
      </c>
      <c r="N79">
        <v>36.237961828051127</v>
      </c>
      <c r="O79">
        <v>0</v>
      </c>
      <c r="P79">
        <v>36.356544502617801</v>
      </c>
      <c r="Q79">
        <v>3.2372967678746325</v>
      </c>
      <c r="R79">
        <v>13.006523365853656</v>
      </c>
      <c r="S79">
        <v>8.0969625000000001</v>
      </c>
      <c r="T79">
        <v>0</v>
      </c>
      <c r="U79">
        <v>62.988624612202678</v>
      </c>
      <c r="V79">
        <v>3.5802505039929016</v>
      </c>
      <c r="W79">
        <v>14.236081363636361</v>
      </c>
      <c r="X79">
        <v>45.262943305152476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8.9164694944000011</v>
      </c>
      <c r="AD79">
        <v>11.18580528</v>
      </c>
      <c r="AE79">
        <v>15.167135380800003</v>
      </c>
      <c r="AF79">
        <v>9.0749999999999975</v>
      </c>
      <c r="AG79">
        <v>4.88216976</v>
      </c>
      <c r="AH79">
        <v>43.057968720000005</v>
      </c>
      <c r="AI79">
        <v>2.3433383999999999</v>
      </c>
      <c r="AJ79">
        <v>0</v>
      </c>
      <c r="AK79">
        <v>15.805579999999997</v>
      </c>
      <c r="AL79">
        <v>0</v>
      </c>
      <c r="AM79">
        <v>5.0306785238095229</v>
      </c>
      <c r="AN79">
        <v>0.66954999999999998</v>
      </c>
      <c r="AO79">
        <v>2.4353783999999998</v>
      </c>
      <c r="AP79">
        <v>0.94322592000000016</v>
      </c>
      <c r="AQ79">
        <v>8.4085500000000017</v>
      </c>
      <c r="AR79">
        <v>15.411177599999998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33.36041150187765</v>
      </c>
      <c r="BB79">
        <f t="shared" si="1"/>
        <v>977.56115052444329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9.4104945020478219</v>
      </c>
      <c r="L80">
        <v>578.49054267618783</v>
      </c>
      <c r="M80">
        <v>13.814338235294118</v>
      </c>
      <c r="N80">
        <v>36.237961828051127</v>
      </c>
      <c r="O80">
        <v>0</v>
      </c>
      <c r="P80">
        <v>36.356544502617801</v>
      </c>
      <c r="Q80">
        <v>3.2372967678746325</v>
      </c>
      <c r="R80">
        <v>13.006523365853656</v>
      </c>
      <c r="S80">
        <v>8.0969625000000001</v>
      </c>
      <c r="T80">
        <v>0</v>
      </c>
      <c r="U80">
        <v>62.988624612202678</v>
      </c>
      <c r="V80">
        <v>3.5802505039929016</v>
      </c>
      <c r="W80">
        <v>14.236081363636361</v>
      </c>
      <c r="X80">
        <v>45.262943305152476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8.9164694944000011</v>
      </c>
      <c r="AD80">
        <v>11.18580528</v>
      </c>
      <c r="AE80">
        <v>15.167135380800003</v>
      </c>
      <c r="AF80">
        <v>9.0749999999999975</v>
      </c>
      <c r="AG80">
        <v>4.88216976</v>
      </c>
      <c r="AH80">
        <v>43.057968720000005</v>
      </c>
      <c r="AI80">
        <v>10.1544664</v>
      </c>
      <c r="AJ80">
        <v>0</v>
      </c>
      <c r="AK80">
        <v>15.805579999999997</v>
      </c>
      <c r="AL80">
        <v>0</v>
      </c>
      <c r="AM80">
        <v>5.0306785238095229</v>
      </c>
      <c r="AN80">
        <v>0.66954999999999998</v>
      </c>
      <c r="AO80">
        <v>2.4353783999999998</v>
      </c>
      <c r="AP80">
        <v>0.94322592000000016</v>
      </c>
      <c r="AQ80">
        <v>8.4085500000000017</v>
      </c>
      <c r="AR80">
        <v>15.411177599999998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33.618178725877648</v>
      </c>
      <c r="BB80">
        <f t="shared" si="1"/>
        <v>985.11451130044338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9.4104945020478219</v>
      </c>
      <c r="L81">
        <v>578.49054267618783</v>
      </c>
      <c r="M81">
        <v>13.814338235294118</v>
      </c>
      <c r="N81">
        <v>36.237961828051127</v>
      </c>
      <c r="O81">
        <v>0</v>
      </c>
      <c r="P81">
        <v>36.356544502617801</v>
      </c>
      <c r="Q81">
        <v>3.2372967678746325</v>
      </c>
      <c r="R81">
        <v>13.006523365853656</v>
      </c>
      <c r="S81">
        <v>8.0969625000000001</v>
      </c>
      <c r="T81">
        <v>0</v>
      </c>
      <c r="U81">
        <v>62.988624612202678</v>
      </c>
      <c r="V81">
        <v>3.5802505039929016</v>
      </c>
      <c r="W81">
        <v>14.236081363636361</v>
      </c>
      <c r="X81">
        <v>45.262943305152476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8.9164694944000011</v>
      </c>
      <c r="AD81">
        <v>11.18580528</v>
      </c>
      <c r="AE81">
        <v>15.167135380800003</v>
      </c>
      <c r="AF81">
        <v>9.0749999999999975</v>
      </c>
      <c r="AG81">
        <v>4.88216976</v>
      </c>
      <c r="AH81">
        <v>43.057968720000005</v>
      </c>
      <c r="AI81">
        <v>10.1544664</v>
      </c>
      <c r="AJ81">
        <v>0</v>
      </c>
      <c r="AK81">
        <v>15.805579999999997</v>
      </c>
      <c r="AL81">
        <v>0</v>
      </c>
      <c r="AM81">
        <v>5.0306785238095229</v>
      </c>
      <c r="AN81">
        <v>0.66954999999999998</v>
      </c>
      <c r="AO81">
        <v>2.4353783999999998</v>
      </c>
      <c r="AP81">
        <v>0.94322592000000016</v>
      </c>
      <c r="AQ81">
        <v>8.4085500000000017</v>
      </c>
      <c r="AR81">
        <v>15.411177599999998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33.618178725877648</v>
      </c>
      <c r="BB81">
        <f t="shared" si="1"/>
        <v>985.11451130044338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9.4104945020478219</v>
      </c>
      <c r="L82">
        <v>578.49054267618783</v>
      </c>
      <c r="M82">
        <v>13.814338235294118</v>
      </c>
      <c r="N82">
        <v>36.237961828051127</v>
      </c>
      <c r="O82">
        <v>0</v>
      </c>
      <c r="P82">
        <v>36.356544502617801</v>
      </c>
      <c r="Q82">
        <v>3.2372967678746325</v>
      </c>
      <c r="R82">
        <v>13.006523365853656</v>
      </c>
      <c r="S82">
        <v>8.0969625000000001</v>
      </c>
      <c r="T82">
        <v>0</v>
      </c>
      <c r="U82">
        <v>62.988624612202678</v>
      </c>
      <c r="V82">
        <v>3.5802505039929016</v>
      </c>
      <c r="W82">
        <v>14.236081363636361</v>
      </c>
      <c r="X82">
        <v>45.262943305152476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8.9164694944000011</v>
      </c>
      <c r="AD82">
        <v>11.18580528</v>
      </c>
      <c r="AE82">
        <v>15.167135380800003</v>
      </c>
      <c r="AF82">
        <v>9.0749999999999975</v>
      </c>
      <c r="AG82">
        <v>4.88216976</v>
      </c>
      <c r="AH82">
        <v>43.057968720000005</v>
      </c>
      <c r="AI82">
        <v>10.1544664</v>
      </c>
      <c r="AJ82">
        <v>0</v>
      </c>
      <c r="AK82">
        <v>15.805579999999997</v>
      </c>
      <c r="AL82">
        <v>0</v>
      </c>
      <c r="AM82">
        <v>5.0306785238095229</v>
      </c>
      <c r="AN82">
        <v>0.66954999999999998</v>
      </c>
      <c r="AO82">
        <v>2.4353783999999998</v>
      </c>
      <c r="AP82">
        <v>0.94322592000000016</v>
      </c>
      <c r="AQ82">
        <v>8.4085500000000017</v>
      </c>
      <c r="AR82">
        <v>15.411177599999998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33.618178725877648</v>
      </c>
      <c r="BB82">
        <f t="shared" si="1"/>
        <v>985.11451130044338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9.4104945020478219</v>
      </c>
      <c r="L83">
        <v>578.49054267618783</v>
      </c>
      <c r="M83">
        <v>13.814338235294118</v>
      </c>
      <c r="N83">
        <v>36.237961828051127</v>
      </c>
      <c r="O83">
        <v>0</v>
      </c>
      <c r="P83">
        <v>36.356544502617801</v>
      </c>
      <c r="Q83">
        <v>3.2372967678746325</v>
      </c>
      <c r="R83">
        <v>13.006523365853656</v>
      </c>
      <c r="S83">
        <v>8.0969625000000001</v>
      </c>
      <c r="T83">
        <v>0</v>
      </c>
      <c r="U83">
        <v>62.129506689817184</v>
      </c>
      <c r="V83">
        <v>3.5802505039929016</v>
      </c>
      <c r="W83">
        <v>14.236081363636361</v>
      </c>
      <c r="X83">
        <v>45.262943305152476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8.9164694944000011</v>
      </c>
      <c r="AD83">
        <v>11.18580528</v>
      </c>
      <c r="AE83">
        <v>15.167135380800003</v>
      </c>
      <c r="AF83">
        <v>9.0749999999999975</v>
      </c>
      <c r="AG83">
        <v>4.88216976</v>
      </c>
      <c r="AH83">
        <v>43.057968720000005</v>
      </c>
      <c r="AI83">
        <v>15.231699599999999</v>
      </c>
      <c r="AJ83">
        <v>0</v>
      </c>
      <c r="AK83">
        <v>15.805579999999997</v>
      </c>
      <c r="AL83">
        <v>0</v>
      </c>
      <c r="AM83">
        <v>5.0306785238095229</v>
      </c>
      <c r="AN83">
        <v>0.66954999999999998</v>
      </c>
      <c r="AO83">
        <v>2.9314740000000001</v>
      </c>
      <c r="AP83">
        <v>0.94322592000000016</v>
      </c>
      <c r="AQ83">
        <v>8.4085500000000017</v>
      </c>
      <c r="AR83">
        <v>15.411177599999998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33.773747684838945</v>
      </c>
      <c r="BB83">
        <f t="shared" si="1"/>
        <v>989.67315321909655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9.4104945020478219</v>
      </c>
      <c r="L84">
        <v>578.49054267618783</v>
      </c>
      <c r="M84">
        <v>13.814338235294118</v>
      </c>
      <c r="N84">
        <v>36.237961828051127</v>
      </c>
      <c r="O84">
        <v>0</v>
      </c>
      <c r="P84">
        <v>36.356544502617801</v>
      </c>
      <c r="Q84">
        <v>3.2372967678746325</v>
      </c>
      <c r="R84">
        <v>13.006523365853656</v>
      </c>
      <c r="S84">
        <v>8.0969625000000001</v>
      </c>
      <c r="T84">
        <v>0</v>
      </c>
      <c r="U84">
        <v>62.129506689817184</v>
      </c>
      <c r="V84">
        <v>3.5802505039929016</v>
      </c>
      <c r="W84">
        <v>14.236081363636361</v>
      </c>
      <c r="X84">
        <v>45.262943305152476</v>
      </c>
      <c r="Y84">
        <v>0</v>
      </c>
      <c r="Z84">
        <v>6.032117519999999</v>
      </c>
      <c r="AA84">
        <v>12.931030944</v>
      </c>
      <c r="AB84">
        <v>12.121704815999999</v>
      </c>
      <c r="AC84">
        <v>8.9164694944000011</v>
      </c>
      <c r="AD84">
        <v>11.18580528</v>
      </c>
      <c r="AE84">
        <v>15.167135380800003</v>
      </c>
      <c r="AF84">
        <v>9.0749999999999975</v>
      </c>
      <c r="AG84">
        <v>4.88216976</v>
      </c>
      <c r="AH84">
        <v>46.922145399999998</v>
      </c>
      <c r="AI84">
        <v>15.231699599999999</v>
      </c>
      <c r="AJ84">
        <v>0</v>
      </c>
      <c r="AK84">
        <v>15.805579999999997</v>
      </c>
      <c r="AL84">
        <v>0</v>
      </c>
      <c r="AM84">
        <v>5.0306785238095229</v>
      </c>
      <c r="AN84">
        <v>0.66954999999999998</v>
      </c>
      <c r="AO84">
        <v>2.9314740000000001</v>
      </c>
      <c r="AP84">
        <v>0.94322592000000016</v>
      </c>
      <c r="AQ84">
        <v>8.4085500000000017</v>
      </c>
      <c r="AR84">
        <v>15.411177599999998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33.901265423238939</v>
      </c>
      <c r="BB84">
        <f t="shared" si="1"/>
        <v>993.40981216069656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9.4104945020478219</v>
      </c>
      <c r="L85">
        <v>578.49054267618783</v>
      </c>
      <c r="M85">
        <v>13.814338235294118</v>
      </c>
      <c r="N85">
        <v>36.237961828051127</v>
      </c>
      <c r="O85">
        <v>0</v>
      </c>
      <c r="P85">
        <v>37.277234042553189</v>
      </c>
      <c r="Q85">
        <v>3.2372967678746325</v>
      </c>
      <c r="R85">
        <v>13.006523365853656</v>
      </c>
      <c r="S85">
        <v>8.0969625000000001</v>
      </c>
      <c r="T85">
        <v>0</v>
      </c>
      <c r="U85">
        <v>62.129506689817184</v>
      </c>
      <c r="V85">
        <v>3.5802505039929016</v>
      </c>
      <c r="W85">
        <v>14.236081363636361</v>
      </c>
      <c r="X85">
        <v>45.262943305152476</v>
      </c>
      <c r="Y85">
        <v>0</v>
      </c>
      <c r="Z85">
        <v>6.032117519999999</v>
      </c>
      <c r="AA85">
        <v>12.931030944</v>
      </c>
      <c r="AB85">
        <v>12.121704815999999</v>
      </c>
      <c r="AC85">
        <v>8.9164694944000011</v>
      </c>
      <c r="AD85">
        <v>11.18580528</v>
      </c>
      <c r="AE85">
        <v>15.167135380800003</v>
      </c>
      <c r="AF85">
        <v>9.0749999999999975</v>
      </c>
      <c r="AG85">
        <v>4.88216976</v>
      </c>
      <c r="AH85">
        <v>43.057968720000005</v>
      </c>
      <c r="AI85">
        <v>15.231699599999999</v>
      </c>
      <c r="AJ85">
        <v>0</v>
      </c>
      <c r="AK85">
        <v>15.805579999999997</v>
      </c>
      <c r="AL85">
        <v>0</v>
      </c>
      <c r="AM85">
        <v>5.0306785238095229</v>
      </c>
      <c r="AN85">
        <v>0.66954999999999998</v>
      </c>
      <c r="AO85">
        <v>2.9314740000000001</v>
      </c>
      <c r="AP85">
        <v>2.5152691199999997</v>
      </c>
      <c r="AQ85">
        <v>8.4085500000000017</v>
      </c>
      <c r="AR85">
        <v>15.411177599999998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33.856007865256814</v>
      </c>
      <c r="BB85">
        <f t="shared" si="1"/>
        <v>992.08362577861396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9.4104945020478219</v>
      </c>
      <c r="L86">
        <v>578.49054267618783</v>
      </c>
      <c r="M86">
        <v>13.814338235294118</v>
      </c>
      <c r="N86">
        <v>36.237961828051127</v>
      </c>
      <c r="O86">
        <v>0</v>
      </c>
      <c r="P86">
        <v>38.30851416266357</v>
      </c>
      <c r="Q86">
        <v>3.2372967678746325</v>
      </c>
      <c r="R86">
        <v>13.006523365853656</v>
      </c>
      <c r="S86">
        <v>8.0969625000000001</v>
      </c>
      <c r="T86">
        <v>0</v>
      </c>
      <c r="U86">
        <v>62.129506689817184</v>
      </c>
      <c r="V86">
        <v>3.5802505039929016</v>
      </c>
      <c r="W86">
        <v>14.236081363636361</v>
      </c>
      <c r="X86">
        <v>45.262943305152476</v>
      </c>
      <c r="Y86">
        <v>0</v>
      </c>
      <c r="Z86">
        <v>6.032117519999999</v>
      </c>
      <c r="AA86">
        <v>12.931030944</v>
      </c>
      <c r="AB86">
        <v>12.121704815999999</v>
      </c>
      <c r="AC86">
        <v>8.9164694944000011</v>
      </c>
      <c r="AD86">
        <v>11.18580528</v>
      </c>
      <c r="AE86">
        <v>15.167135380800003</v>
      </c>
      <c r="AF86">
        <v>9.0749999999999975</v>
      </c>
      <c r="AG86">
        <v>4.88216976</v>
      </c>
      <c r="AH86">
        <v>43.057968720000005</v>
      </c>
      <c r="AI86">
        <v>2.3433383999999999</v>
      </c>
      <c r="AJ86">
        <v>0</v>
      </c>
      <c r="AK86">
        <v>15.805579999999997</v>
      </c>
      <c r="AL86">
        <v>0</v>
      </c>
      <c r="AM86">
        <v>5.0306785238095229</v>
      </c>
      <c r="AN86">
        <v>0.66954999999999998</v>
      </c>
      <c r="AO86">
        <v>2.9314740000000001</v>
      </c>
      <c r="AP86">
        <v>2.5152691199999997</v>
      </c>
      <c r="AQ86">
        <v>8.4085500000000017</v>
      </c>
      <c r="AR86">
        <v>15.411177599999998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33.464724189620462</v>
      </c>
      <c r="BB86">
        <f t="shared" si="1"/>
        <v>980.61782837436067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9.4104945020478219</v>
      </c>
      <c r="L87">
        <v>578.49054267618783</v>
      </c>
      <c r="M87">
        <v>13.814338235294118</v>
      </c>
      <c r="N87">
        <v>36.237961828051127</v>
      </c>
      <c r="O87">
        <v>0</v>
      </c>
      <c r="P87">
        <v>38.30851416266357</v>
      </c>
      <c r="Q87">
        <v>3.2372967678746325</v>
      </c>
      <c r="R87">
        <v>13.006523365853656</v>
      </c>
      <c r="S87">
        <v>8.0969625000000001</v>
      </c>
      <c r="T87">
        <v>0</v>
      </c>
      <c r="U87">
        <v>62.129506689817184</v>
      </c>
      <c r="V87">
        <v>3.5802505039929016</v>
      </c>
      <c r="W87">
        <v>14.236081363636361</v>
      </c>
      <c r="X87">
        <v>45.262943305152476</v>
      </c>
      <c r="Y87">
        <v>0</v>
      </c>
      <c r="Z87">
        <v>2.0248799999999996</v>
      </c>
      <c r="AA87">
        <v>8.6042059999999996</v>
      </c>
      <c r="AB87">
        <v>12.121704815999999</v>
      </c>
      <c r="AC87">
        <v>8.9164694944000011</v>
      </c>
      <c r="AD87">
        <v>11.18580528</v>
      </c>
      <c r="AE87">
        <v>15.167135380800003</v>
      </c>
      <c r="AF87">
        <v>8.1675000000000004</v>
      </c>
      <c r="AG87">
        <v>4.88216976</v>
      </c>
      <c r="AH87">
        <v>43.057968720000005</v>
      </c>
      <c r="AI87">
        <v>0.78111280000000005</v>
      </c>
      <c r="AJ87">
        <v>0</v>
      </c>
      <c r="AK87">
        <v>15.805579999999997</v>
      </c>
      <c r="AL87">
        <v>0</v>
      </c>
      <c r="AM87">
        <v>4.8588992571428564</v>
      </c>
      <c r="AN87">
        <v>0.66954999999999998</v>
      </c>
      <c r="AO87">
        <v>2.9314740000000001</v>
      </c>
      <c r="AP87">
        <v>2.5152691199999997</v>
      </c>
      <c r="AQ87">
        <v>8.4085500000000017</v>
      </c>
      <c r="AR87">
        <v>15.411177599999998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33.102530228388716</v>
      </c>
      <c r="BB87">
        <f t="shared" si="1"/>
        <v>970.00445500492572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9.4104945020478219</v>
      </c>
      <c r="L88">
        <v>578.49054267618783</v>
      </c>
      <c r="M88">
        <v>13.814338235294118</v>
      </c>
      <c r="N88">
        <v>36.237961828051127</v>
      </c>
      <c r="O88">
        <v>0</v>
      </c>
      <c r="P88">
        <v>38.30851416266357</v>
      </c>
      <c r="Q88">
        <v>3.2372967678746325</v>
      </c>
      <c r="R88">
        <v>13.006523365853656</v>
      </c>
      <c r="S88">
        <v>8.0969625000000001</v>
      </c>
      <c r="T88">
        <v>0</v>
      </c>
      <c r="U88">
        <v>62.129506689817184</v>
      </c>
      <c r="V88">
        <v>3.5802505039929016</v>
      </c>
      <c r="W88">
        <v>14.236081363636361</v>
      </c>
      <c r="X88">
        <v>45.262943305152476</v>
      </c>
      <c r="Y88">
        <v>0</v>
      </c>
      <c r="Z88">
        <v>2.0248799999999996</v>
      </c>
      <c r="AA88">
        <v>8.6042059999999996</v>
      </c>
      <c r="AB88">
        <v>12.121704815999999</v>
      </c>
      <c r="AC88">
        <v>8.9164694944000011</v>
      </c>
      <c r="AD88">
        <v>11.18580528</v>
      </c>
      <c r="AE88">
        <v>15.167135380800003</v>
      </c>
      <c r="AF88">
        <v>8.1675000000000004</v>
      </c>
      <c r="AG88">
        <v>4.88216976</v>
      </c>
      <c r="AH88">
        <v>43.057968720000005</v>
      </c>
      <c r="AI88">
        <v>0</v>
      </c>
      <c r="AJ88">
        <v>0</v>
      </c>
      <c r="AK88">
        <v>15.805579999999997</v>
      </c>
      <c r="AL88">
        <v>0</v>
      </c>
      <c r="AM88">
        <v>4.8588992571428564</v>
      </c>
      <c r="AN88">
        <v>0.66954999999999998</v>
      </c>
      <c r="AO88">
        <v>2.9314740000000001</v>
      </c>
      <c r="AP88">
        <v>2.5152691199999997</v>
      </c>
      <c r="AQ88">
        <v>8.4085500000000017</v>
      </c>
      <c r="AR88">
        <v>15.411177599999998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33.076753505988719</v>
      </c>
      <c r="BB88">
        <f t="shared" si="1"/>
        <v>969.24911892732575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9.4104945020478219</v>
      </c>
      <c r="L89">
        <v>578.49054267618783</v>
      </c>
      <c r="M89">
        <v>13.814338235294118</v>
      </c>
      <c r="N89">
        <v>36.237961828051127</v>
      </c>
      <c r="O89">
        <v>0</v>
      </c>
      <c r="P89">
        <v>38.30851416266357</v>
      </c>
      <c r="Q89">
        <v>3.2372967678746325</v>
      </c>
      <c r="R89">
        <v>13.006523365853656</v>
      </c>
      <c r="S89">
        <v>8.0969625000000001</v>
      </c>
      <c r="T89">
        <v>0</v>
      </c>
      <c r="U89">
        <v>62.129506689817184</v>
      </c>
      <c r="V89">
        <v>3.5802505039929016</v>
      </c>
      <c r="W89">
        <v>14.236081363636361</v>
      </c>
      <c r="X89">
        <v>45.262943305152476</v>
      </c>
      <c r="Y89">
        <v>0</v>
      </c>
      <c r="Z89">
        <v>2.0248799999999996</v>
      </c>
      <c r="AA89">
        <v>8.6042059999999996</v>
      </c>
      <c r="AB89">
        <v>12.121704815999999</v>
      </c>
      <c r="AC89">
        <v>8.9164694944000011</v>
      </c>
      <c r="AD89">
        <v>11.18580528</v>
      </c>
      <c r="AE89">
        <v>15.167135380800003</v>
      </c>
      <c r="AF89">
        <v>8.1675000000000004</v>
      </c>
      <c r="AG89">
        <v>4.88216976</v>
      </c>
      <c r="AH89">
        <v>43.057968720000005</v>
      </c>
      <c r="AI89">
        <v>0</v>
      </c>
      <c r="AJ89">
        <v>0</v>
      </c>
      <c r="AK89">
        <v>15.805579999999997</v>
      </c>
      <c r="AL89">
        <v>0</v>
      </c>
      <c r="AM89">
        <v>4.8588992571428564</v>
      </c>
      <c r="AN89">
        <v>0.66954999999999998</v>
      </c>
      <c r="AO89">
        <v>2.9314740000000001</v>
      </c>
      <c r="AP89">
        <v>0.94322592000000016</v>
      </c>
      <c r="AQ89">
        <v>8.4085500000000017</v>
      </c>
      <c r="AR89">
        <v>15.411177599999998</v>
      </c>
      <c r="AS89">
        <v>9.7861171044000006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33.024876080388722</v>
      </c>
      <c r="BB89">
        <f t="shared" si="1"/>
        <v>967.72895315292578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9.4104945020478219</v>
      </c>
      <c r="L90">
        <v>578.49054267618783</v>
      </c>
      <c r="M90">
        <v>13.814338235294118</v>
      </c>
      <c r="N90">
        <v>36.237961828051127</v>
      </c>
      <c r="O90">
        <v>0</v>
      </c>
      <c r="P90">
        <v>38.30851416266357</v>
      </c>
      <c r="Q90">
        <v>3.2372967678746325</v>
      </c>
      <c r="R90">
        <v>13.006523365853656</v>
      </c>
      <c r="S90">
        <v>8.0969625000000001</v>
      </c>
      <c r="T90">
        <v>0</v>
      </c>
      <c r="U90">
        <v>62.129506689817184</v>
      </c>
      <c r="V90">
        <v>3.5802505039929016</v>
      </c>
      <c r="W90">
        <v>14.236081363636361</v>
      </c>
      <c r="X90">
        <v>45.262943305152476</v>
      </c>
      <c r="Y90">
        <v>0</v>
      </c>
      <c r="Z90">
        <v>2.0248799999999996</v>
      </c>
      <c r="AA90">
        <v>8.6042059999999996</v>
      </c>
      <c r="AB90">
        <v>12.121704815999999</v>
      </c>
      <c r="AC90">
        <v>8.9164694944000011</v>
      </c>
      <c r="AD90">
        <v>11.18580528</v>
      </c>
      <c r="AE90">
        <v>15.167135380800003</v>
      </c>
      <c r="AF90">
        <v>8.1675000000000004</v>
      </c>
      <c r="AG90">
        <v>4.88216976</v>
      </c>
      <c r="AH90">
        <v>43.057968720000005</v>
      </c>
      <c r="AI90">
        <v>0</v>
      </c>
      <c r="AJ90">
        <v>0</v>
      </c>
      <c r="AK90">
        <v>15.805579999999997</v>
      </c>
      <c r="AL90">
        <v>0</v>
      </c>
      <c r="AM90">
        <v>4.8588992571428564</v>
      </c>
      <c r="AN90">
        <v>0.66954999999999998</v>
      </c>
      <c r="AO90">
        <v>2.9314740000000001</v>
      </c>
      <c r="AP90">
        <v>0.94322592000000016</v>
      </c>
      <c r="AQ90">
        <v>8.4085500000000017</v>
      </c>
      <c r="AR90">
        <v>15.411177599999998</v>
      </c>
      <c r="AS90">
        <v>9.7861171044000006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33.024876080388722</v>
      </c>
      <c r="BB90">
        <f t="shared" si="1"/>
        <v>967.72895315292578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9.4104945020478219</v>
      </c>
      <c r="L91">
        <v>578.49054267618783</v>
      </c>
      <c r="M91">
        <v>13.814338235294118</v>
      </c>
      <c r="N91">
        <v>36.237961828051127</v>
      </c>
      <c r="O91">
        <v>0</v>
      </c>
      <c r="P91">
        <v>38.30851416266357</v>
      </c>
      <c r="Q91">
        <v>3.2372967678746325</v>
      </c>
      <c r="R91">
        <v>13.006523365853656</v>
      </c>
      <c r="S91">
        <v>8.0969625000000001</v>
      </c>
      <c r="T91">
        <v>0</v>
      </c>
      <c r="U91">
        <v>62.129506689817184</v>
      </c>
      <c r="V91">
        <v>3.5802505039929016</v>
      </c>
      <c r="W91">
        <v>14.236081363636361</v>
      </c>
      <c r="X91">
        <v>45.262943305152476</v>
      </c>
      <c r="Y91">
        <v>0</v>
      </c>
      <c r="Z91">
        <v>6.032117519999999</v>
      </c>
      <c r="AA91">
        <v>12.931030944</v>
      </c>
      <c r="AB91">
        <v>12.121704815999999</v>
      </c>
      <c r="AC91">
        <v>8.9164694944000011</v>
      </c>
      <c r="AD91">
        <v>11.18580528</v>
      </c>
      <c r="AE91">
        <v>15.167135380800003</v>
      </c>
      <c r="AF91">
        <v>9.0749999999999975</v>
      </c>
      <c r="AG91">
        <v>4.88216976</v>
      </c>
      <c r="AH91">
        <v>43.639047919999996</v>
      </c>
      <c r="AI91">
        <v>0</v>
      </c>
      <c r="AJ91">
        <v>0</v>
      </c>
      <c r="AK91">
        <v>15.805579999999997</v>
      </c>
      <c r="AL91">
        <v>0</v>
      </c>
      <c r="AM91">
        <v>5.0306785238095229</v>
      </c>
      <c r="AN91">
        <v>0.66954999999999998</v>
      </c>
      <c r="AO91">
        <v>3.1028524799999997</v>
      </c>
      <c r="AP91">
        <v>0.94322592000000016</v>
      </c>
      <c r="AQ91">
        <v>8.4085500000000017</v>
      </c>
      <c r="AR91">
        <v>15.411177599999998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33.360347761620439</v>
      </c>
      <c r="BB91">
        <f t="shared" si="1"/>
        <v>977.55928088236089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9.4104945020478219</v>
      </c>
      <c r="L92">
        <v>578.49054267618783</v>
      </c>
      <c r="M92">
        <v>13.814338235294118</v>
      </c>
      <c r="N92">
        <v>36.237961828051127</v>
      </c>
      <c r="O92">
        <v>0</v>
      </c>
      <c r="P92">
        <v>38.30851416266357</v>
      </c>
      <c r="Q92">
        <v>3.2372967678746325</v>
      </c>
      <c r="R92">
        <v>13.006523365853656</v>
      </c>
      <c r="S92">
        <v>8.0969625000000001</v>
      </c>
      <c r="T92">
        <v>0</v>
      </c>
      <c r="U92">
        <v>62.129506689817184</v>
      </c>
      <c r="V92">
        <v>3.5802505039929016</v>
      </c>
      <c r="W92">
        <v>14.236081363636361</v>
      </c>
      <c r="X92">
        <v>45.262943305152476</v>
      </c>
      <c r="Y92">
        <v>0</v>
      </c>
      <c r="Z92">
        <v>6.032117519999999</v>
      </c>
      <c r="AA92">
        <v>12.931030944</v>
      </c>
      <c r="AB92">
        <v>12.121704815999999</v>
      </c>
      <c r="AC92">
        <v>8.9164694944000011</v>
      </c>
      <c r="AD92">
        <v>11.18580528</v>
      </c>
      <c r="AE92">
        <v>15.167135380800003</v>
      </c>
      <c r="AF92">
        <v>9.0749999999999975</v>
      </c>
      <c r="AG92">
        <v>4.88216976</v>
      </c>
      <c r="AH92">
        <v>43.057968720000005</v>
      </c>
      <c r="AI92">
        <v>0</v>
      </c>
      <c r="AJ92">
        <v>0</v>
      </c>
      <c r="AK92">
        <v>15.805579999999997</v>
      </c>
      <c r="AL92">
        <v>0</v>
      </c>
      <c r="AM92">
        <v>5.0306785238095229</v>
      </c>
      <c r="AN92">
        <v>0.66954999999999998</v>
      </c>
      <c r="AO92">
        <v>3.1028524799999997</v>
      </c>
      <c r="AP92">
        <v>0.94322592000000016</v>
      </c>
      <c r="AQ92">
        <v>8.4085500000000017</v>
      </c>
      <c r="AR92">
        <v>15.411177599999998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33.341172148020455</v>
      </c>
      <c r="BB92">
        <f t="shared" si="1"/>
        <v>976.99737729596086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9.4104945020478219</v>
      </c>
      <c r="L93">
        <v>578.49054267618783</v>
      </c>
      <c r="M93">
        <v>13.814338235294118</v>
      </c>
      <c r="N93">
        <v>36.237961828051127</v>
      </c>
      <c r="O93">
        <v>0</v>
      </c>
      <c r="P93">
        <v>38.30851416266357</v>
      </c>
      <c r="Q93">
        <v>3.2372967678746325</v>
      </c>
      <c r="R93">
        <v>13.006523365853656</v>
      </c>
      <c r="S93">
        <v>8.0969625000000001</v>
      </c>
      <c r="T93">
        <v>0</v>
      </c>
      <c r="U93">
        <v>62.129506689817184</v>
      </c>
      <c r="V93">
        <v>3.5802505039929016</v>
      </c>
      <c r="W93">
        <v>14.236081363636361</v>
      </c>
      <c r="X93">
        <v>45.262943305152476</v>
      </c>
      <c r="Y93">
        <v>0</v>
      </c>
      <c r="Z93">
        <v>6.032117519999999</v>
      </c>
      <c r="AA93">
        <v>12.931030944</v>
      </c>
      <c r="AB93">
        <v>12.121704815999999</v>
      </c>
      <c r="AC93">
        <v>8.9164694944000011</v>
      </c>
      <c r="AD93">
        <v>11.18580528</v>
      </c>
      <c r="AE93">
        <v>15.167135380800003</v>
      </c>
      <c r="AF93">
        <v>9.0749999999999975</v>
      </c>
      <c r="AG93">
        <v>4.88216976</v>
      </c>
      <c r="AH93">
        <v>43.057968720000005</v>
      </c>
      <c r="AI93">
        <v>0</v>
      </c>
      <c r="AJ93">
        <v>0</v>
      </c>
      <c r="AK93">
        <v>15.805579999999997</v>
      </c>
      <c r="AL93">
        <v>0</v>
      </c>
      <c r="AM93">
        <v>5.0306785238095229</v>
      </c>
      <c r="AN93">
        <v>0.66954999999999998</v>
      </c>
      <c r="AO93">
        <v>3.1028524799999997</v>
      </c>
      <c r="AP93">
        <v>0.94322592000000016</v>
      </c>
      <c r="AQ93">
        <v>8.4085500000000017</v>
      </c>
      <c r="AR93">
        <v>15.411177599999998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33.275172148020452</v>
      </c>
      <c r="BB93">
        <f t="shared" si="1"/>
        <v>975.06337729596078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9.4104945020478219</v>
      </c>
      <c r="L94">
        <v>578.49054267618783</v>
      </c>
      <c r="M94">
        <v>13.814338235294118</v>
      </c>
      <c r="N94">
        <v>36.237961828051127</v>
      </c>
      <c r="O94">
        <v>0</v>
      </c>
      <c r="P94">
        <v>38.30851416266357</v>
      </c>
      <c r="Q94">
        <v>3.2372967678746325</v>
      </c>
      <c r="R94">
        <v>13.006523365853656</v>
      </c>
      <c r="S94">
        <v>8.0969625000000001</v>
      </c>
      <c r="T94">
        <v>0</v>
      </c>
      <c r="U94">
        <v>62.129506689817184</v>
      </c>
      <c r="V94">
        <v>3.5802505039929016</v>
      </c>
      <c r="W94">
        <v>14.236081363636361</v>
      </c>
      <c r="X94">
        <v>45.262943305152476</v>
      </c>
      <c r="Y94">
        <v>0</v>
      </c>
      <c r="Z94">
        <v>6.032117519999999</v>
      </c>
      <c r="AA94">
        <v>12.931030944</v>
      </c>
      <c r="AB94">
        <v>12.121704815999999</v>
      </c>
      <c r="AC94">
        <v>8.9164694944000011</v>
      </c>
      <c r="AD94">
        <v>11.18580528</v>
      </c>
      <c r="AE94">
        <v>15.167135380800003</v>
      </c>
      <c r="AF94">
        <v>9.0749999999999975</v>
      </c>
      <c r="AG94">
        <v>4.88216976</v>
      </c>
      <c r="AH94">
        <v>43.057968720000005</v>
      </c>
      <c r="AI94">
        <v>0</v>
      </c>
      <c r="AJ94">
        <v>0</v>
      </c>
      <c r="AK94">
        <v>15.805579999999997</v>
      </c>
      <c r="AL94">
        <v>0</v>
      </c>
      <c r="AM94">
        <v>5.0306785238095229</v>
      </c>
      <c r="AN94">
        <v>0.66954999999999998</v>
      </c>
      <c r="AO94">
        <v>3.1028524799999997</v>
      </c>
      <c r="AP94">
        <v>0.94322592000000016</v>
      </c>
      <c r="AQ94">
        <v>8.4085500000000017</v>
      </c>
      <c r="AR94">
        <v>15.411177599999998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33.275172148020452</v>
      </c>
      <c r="BB94">
        <f t="shared" si="1"/>
        <v>975.06337729596078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9.4104945020478219</v>
      </c>
      <c r="L95">
        <v>578.49054267618783</v>
      </c>
      <c r="M95">
        <v>13.814338235294118</v>
      </c>
      <c r="N95">
        <v>36.237961828051127</v>
      </c>
      <c r="O95">
        <v>0</v>
      </c>
      <c r="P95">
        <v>38.30851416266357</v>
      </c>
      <c r="Q95">
        <v>3.2372967678746325</v>
      </c>
      <c r="R95">
        <v>13.006523365853656</v>
      </c>
      <c r="S95">
        <v>8.0969625000000001</v>
      </c>
      <c r="T95">
        <v>0</v>
      </c>
      <c r="U95">
        <v>62.129506689817184</v>
      </c>
      <c r="V95">
        <v>3.5802505039929016</v>
      </c>
      <c r="W95">
        <v>14.236081363636361</v>
      </c>
      <c r="X95">
        <v>45.262943305152476</v>
      </c>
      <c r="Y95">
        <v>0</v>
      </c>
      <c r="Z95">
        <v>2.01070584</v>
      </c>
      <c r="AA95">
        <v>8.6042059999999996</v>
      </c>
      <c r="AB95">
        <v>12.121704815999999</v>
      </c>
      <c r="AC95">
        <v>8.9164694944000011</v>
      </c>
      <c r="AD95">
        <v>8.4088075343999993</v>
      </c>
      <c r="AE95">
        <v>15.167135380800003</v>
      </c>
      <c r="AF95">
        <v>5.4449999999999985</v>
      </c>
      <c r="AG95">
        <v>4.88216976</v>
      </c>
      <c r="AH95">
        <v>43.057968720000005</v>
      </c>
      <c r="AI95">
        <v>0</v>
      </c>
      <c r="AJ95">
        <v>0</v>
      </c>
      <c r="AK95">
        <v>15.805579999999997</v>
      </c>
      <c r="AL95">
        <v>0</v>
      </c>
      <c r="AM95">
        <v>4.8588992571428564</v>
      </c>
      <c r="AN95">
        <v>0.66954999999999998</v>
      </c>
      <c r="AO95">
        <v>3.1028524799999997</v>
      </c>
      <c r="AP95">
        <v>0.94322592000000016</v>
      </c>
      <c r="AQ95">
        <v>8.4085500000000017</v>
      </c>
      <c r="AR95">
        <v>15.411177599999998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32.782580408388711</v>
      </c>
      <c r="BB95">
        <f t="shared" si="1"/>
        <v>960.62895539932583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9.4104945020478219</v>
      </c>
      <c r="L96">
        <v>578.49054267618783</v>
      </c>
      <c r="M96">
        <v>13.814338235294118</v>
      </c>
      <c r="N96">
        <v>36.237961828051127</v>
      </c>
      <c r="O96">
        <v>0</v>
      </c>
      <c r="P96">
        <v>38.30851416266357</v>
      </c>
      <c r="Q96">
        <v>3.2372967678746325</v>
      </c>
      <c r="R96">
        <v>13.006523365853656</v>
      </c>
      <c r="S96">
        <v>8.0969625000000001</v>
      </c>
      <c r="T96">
        <v>0</v>
      </c>
      <c r="U96">
        <v>62.129506689817184</v>
      </c>
      <c r="V96">
        <v>3.5802505039929016</v>
      </c>
      <c r="W96">
        <v>14.236081363636361</v>
      </c>
      <c r="X96">
        <v>45.262943305152476</v>
      </c>
      <c r="Y96">
        <v>0</v>
      </c>
      <c r="Z96">
        <v>2.01070584</v>
      </c>
      <c r="AA96">
        <v>8.6042059999999996</v>
      </c>
      <c r="AB96">
        <v>12.121704815999999</v>
      </c>
      <c r="AC96">
        <v>8.9164694944000011</v>
      </c>
      <c r="AD96">
        <v>8.4088075343999993</v>
      </c>
      <c r="AE96">
        <v>13.698129120000001</v>
      </c>
      <c r="AF96">
        <v>5.4449999999999985</v>
      </c>
      <c r="AG96">
        <v>4.88216976</v>
      </c>
      <c r="AH96">
        <v>43.057968720000005</v>
      </c>
      <c r="AI96">
        <v>0</v>
      </c>
      <c r="AJ96">
        <v>0</v>
      </c>
      <c r="AK96">
        <v>15.805579999999997</v>
      </c>
      <c r="AL96">
        <v>0</v>
      </c>
      <c r="AM96">
        <v>4.8588992571428564</v>
      </c>
      <c r="AN96">
        <v>0.66954999999999998</v>
      </c>
      <c r="AO96">
        <v>3.1028524799999997</v>
      </c>
      <c r="AP96">
        <v>0.94322592000000016</v>
      </c>
      <c r="AQ96">
        <v>8.4085500000000017</v>
      </c>
      <c r="AR96">
        <v>15.411177599999998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32.734103247188706</v>
      </c>
      <c r="BB96">
        <f t="shared" si="1"/>
        <v>959.20842629972583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9.4104945020478219</v>
      </c>
      <c r="L97">
        <v>578.49054267618783</v>
      </c>
      <c r="M97">
        <v>13.814338235294118</v>
      </c>
      <c r="N97">
        <v>36.237961828051127</v>
      </c>
      <c r="O97">
        <v>0</v>
      </c>
      <c r="P97">
        <v>38.30851416266357</v>
      </c>
      <c r="Q97">
        <v>3.2372967678746325</v>
      </c>
      <c r="R97">
        <v>13.006523365853656</v>
      </c>
      <c r="S97">
        <v>8.0969625000000001</v>
      </c>
      <c r="T97">
        <v>0</v>
      </c>
      <c r="U97">
        <v>62.129506689817184</v>
      </c>
      <c r="V97">
        <v>3.5802505039929016</v>
      </c>
      <c r="W97">
        <v>14.236081363636361</v>
      </c>
      <c r="X97">
        <v>45.262943305152476</v>
      </c>
      <c r="Y97">
        <v>0</v>
      </c>
      <c r="Z97">
        <v>2.01070584</v>
      </c>
      <c r="AA97">
        <v>8.6042059999999996</v>
      </c>
      <c r="AB97">
        <v>12.121704815999999</v>
      </c>
      <c r="AC97">
        <v>8.9164694944000011</v>
      </c>
      <c r="AD97">
        <v>8.4088075343999993</v>
      </c>
      <c r="AE97">
        <v>13.658766679999998</v>
      </c>
      <c r="AF97">
        <v>5.4449999999999985</v>
      </c>
      <c r="AG97">
        <v>4.88216976</v>
      </c>
      <c r="AH97">
        <v>43.057968720000005</v>
      </c>
      <c r="AI97">
        <v>0</v>
      </c>
      <c r="AJ97">
        <v>0</v>
      </c>
      <c r="AK97">
        <v>15.805579999999997</v>
      </c>
      <c r="AL97">
        <v>0</v>
      </c>
      <c r="AM97">
        <v>4.8588992571428564</v>
      </c>
      <c r="AN97">
        <v>0.66954999999999998</v>
      </c>
      <c r="AO97">
        <v>3.1028524799999997</v>
      </c>
      <c r="AP97">
        <v>0.94322592000000016</v>
      </c>
      <c r="AQ97">
        <v>8.4085500000000017</v>
      </c>
      <c r="AR97">
        <v>15.411177599999998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32.732804255988711</v>
      </c>
      <c r="BB97">
        <f t="shared" si="1"/>
        <v>959.17036285092581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9.4104945020478219</v>
      </c>
      <c r="L98">
        <v>578.49054267618783</v>
      </c>
      <c r="M98">
        <v>13.814338235294118</v>
      </c>
      <c r="N98">
        <v>36.237961828051127</v>
      </c>
      <c r="O98">
        <v>0</v>
      </c>
      <c r="P98">
        <v>38.30851416266357</v>
      </c>
      <c r="Q98">
        <v>3.2372967678746325</v>
      </c>
      <c r="R98">
        <v>13.006523365853656</v>
      </c>
      <c r="S98">
        <v>8.0969625000000001</v>
      </c>
      <c r="T98">
        <v>0</v>
      </c>
      <c r="U98">
        <v>62.129506689817184</v>
      </c>
      <c r="V98">
        <v>3.5802505039929016</v>
      </c>
      <c r="W98">
        <v>14.236081363636361</v>
      </c>
      <c r="X98">
        <v>45.262943305152476</v>
      </c>
      <c r="Y98">
        <v>0</v>
      </c>
      <c r="Z98">
        <v>2.01070584</v>
      </c>
      <c r="AA98">
        <v>8.6042059999999996</v>
      </c>
      <c r="AB98">
        <v>12.121704815999999</v>
      </c>
      <c r="AC98">
        <v>8.9164694944000011</v>
      </c>
      <c r="AD98">
        <v>8.4088075343999993</v>
      </c>
      <c r="AE98">
        <v>13.658766679999998</v>
      </c>
      <c r="AF98">
        <v>5.4449999999999985</v>
      </c>
      <c r="AG98">
        <v>4.88216976</v>
      </c>
      <c r="AH98">
        <v>43.057968720000005</v>
      </c>
      <c r="AI98">
        <v>0</v>
      </c>
      <c r="AJ98">
        <v>0</v>
      </c>
      <c r="AK98">
        <v>15.805579999999997</v>
      </c>
      <c r="AL98">
        <v>0</v>
      </c>
      <c r="AM98">
        <v>4.8588992571428564</v>
      </c>
      <c r="AN98">
        <v>0.66954999999999998</v>
      </c>
      <c r="AO98">
        <v>3.1028524799999997</v>
      </c>
      <c r="AP98">
        <v>2.5152691199999997</v>
      </c>
      <c r="AQ98">
        <v>8.4085500000000017</v>
      </c>
      <c r="AR98">
        <v>15.411177599999998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32.784681681588708</v>
      </c>
      <c r="BB98">
        <f t="shared" si="1"/>
        <v>960.69052862532578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6.0000000000000001E-3</v>
      </c>
      <c r="K99">
        <f t="shared" si="2"/>
        <v>0.17409418609891011</v>
      </c>
      <c r="L99">
        <f t="shared" si="2"/>
        <v>13.090425527920027</v>
      </c>
      <c r="M99">
        <f t="shared" si="2"/>
        <v>0.33060074882225665</v>
      </c>
      <c r="N99">
        <f t="shared" si="2"/>
        <v>0.86971108387322626</v>
      </c>
      <c r="O99">
        <f t="shared" si="2"/>
        <v>0</v>
      </c>
      <c r="P99">
        <f t="shared" si="2"/>
        <v>0.87876587671469231</v>
      </c>
      <c r="Q99">
        <f t="shared" si="2"/>
        <v>7.7695122428991112E-2</v>
      </c>
      <c r="R99">
        <f t="shared" si="2"/>
        <v>0.3121565607804877</v>
      </c>
      <c r="S99">
        <f t="shared" si="2"/>
        <v>0.19432710000000025</v>
      </c>
      <c r="T99">
        <f t="shared" si="2"/>
        <v>0</v>
      </c>
      <c r="U99">
        <f t="shared" si="2"/>
        <v>1.5290094448736335</v>
      </c>
      <c r="V99">
        <f t="shared" si="2"/>
        <v>8.5926012095829646E-2</v>
      </c>
      <c r="W99">
        <f t="shared" si="2"/>
        <v>0.34166595272727307</v>
      </c>
      <c r="X99">
        <f t="shared" si="2"/>
        <v>1.0863106393236595</v>
      </c>
      <c r="Y99">
        <f t="shared" si="2"/>
        <v>0</v>
      </c>
      <c r="Z99">
        <f t="shared" si="2"/>
        <v>6.8880849179999981E-2</v>
      </c>
      <c r="AA99">
        <f t="shared" si="2"/>
        <v>0.11633686339599991</v>
      </c>
      <c r="AB99">
        <f t="shared" si="2"/>
        <v>0.19551770035200006</v>
      </c>
      <c r="AC99">
        <f t="shared" si="2"/>
        <v>0.14853893562559997</v>
      </c>
      <c r="AD99">
        <f t="shared" si="2"/>
        <v>0.16291274296439998</v>
      </c>
      <c r="AE99">
        <f t="shared" si="2"/>
        <v>0.34826036877319971</v>
      </c>
      <c r="AF99">
        <f t="shared" si="2"/>
        <v>0.10345499999999991</v>
      </c>
      <c r="AG99">
        <f t="shared" si="2"/>
        <v>0.11717207424000017</v>
      </c>
      <c r="AH99">
        <f t="shared" si="2"/>
        <v>0.60141697200000033</v>
      </c>
      <c r="AI99">
        <f t="shared" si="2"/>
        <v>3.9934391900000005E-2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5.7689203722222186E-2</v>
      </c>
      <c r="AN99">
        <f t="shared" si="2"/>
        <v>1.6069200000000013E-2</v>
      </c>
      <c r="AO99">
        <f t="shared" si="2"/>
        <v>5.9784029760000024E-2</v>
      </c>
      <c r="AP99">
        <f t="shared" si="2"/>
        <v>2.8139573280000049E-2</v>
      </c>
      <c r="AQ99">
        <f t="shared" si="2"/>
        <v>0.13945628499999993</v>
      </c>
      <c r="AR99">
        <f t="shared" si="2"/>
        <v>0.37494887039999975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1.4500000000000001E-2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0.7321053891978393</v>
      </c>
      <c r="BB99">
        <f t="shared" si="1"/>
        <v>21.452896109414976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0.49489400000000039</v>
      </c>
      <c r="BB3">
        <f>SUM(B3:AZ3)-BA3</f>
        <v>14.501906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0.49489400000000039</v>
      </c>
      <c r="BB4">
        <f t="shared" ref="BB4:BB67" si="0">SUM(B4:AZ4)-BA4</f>
        <v>14.501906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0.49489400000000039</v>
      </c>
      <c r="BB5">
        <f t="shared" si="0"/>
        <v>14.501906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0.49489400000000039</v>
      </c>
      <c r="BB6">
        <f t="shared" si="0"/>
        <v>14.501906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13.827631999999999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0.45631199999999872</v>
      </c>
      <c r="BB7">
        <f t="shared" si="0"/>
        <v>13.371320000000001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9.2868750000000002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0.3064669999999996</v>
      </c>
      <c r="BB8">
        <f t="shared" si="0"/>
        <v>8.9804080000000006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12.797134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0.42230499999999971</v>
      </c>
      <c r="BB9">
        <f t="shared" si="0"/>
        <v>12.374829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12.340687000000001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0.40724300000000113</v>
      </c>
      <c r="BB10">
        <f t="shared" si="0"/>
        <v>11.933444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12.733302999999999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0.42019900000000021</v>
      </c>
      <c r="BB11">
        <f t="shared" si="0"/>
        <v>12.313103999999999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10.561581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0.34853200000000051</v>
      </c>
      <c r="BB12">
        <f t="shared" si="0"/>
        <v>10.213049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12.602359999999999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0.4158779999999993</v>
      </c>
      <c r="BB13">
        <f t="shared" si="0"/>
        <v>12.186482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0.49489400000000039</v>
      </c>
      <c r="BB14">
        <f t="shared" si="0"/>
        <v>14.501906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10.911538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0.36008100000000098</v>
      </c>
      <c r="BB15">
        <f t="shared" si="0"/>
        <v>10.551456999999999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14.045165000000001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0.46349000000000018</v>
      </c>
      <c r="BB16">
        <f t="shared" si="0"/>
        <v>13.581675000000001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0.49489400000000039</v>
      </c>
      <c r="BB17">
        <f t="shared" si="0"/>
        <v>14.501906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0.49489400000000039</v>
      </c>
      <c r="BB18">
        <f t="shared" si="0"/>
        <v>14.501906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0.49489400000000039</v>
      </c>
      <c r="BB19">
        <f t="shared" si="0"/>
        <v>14.501906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0.49489400000000039</v>
      </c>
      <c r="BB20">
        <f t="shared" si="0"/>
        <v>14.501906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0.49489400000000039</v>
      </c>
      <c r="BB21">
        <f t="shared" si="0"/>
        <v>14.501906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13.003657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0.42912100000000031</v>
      </c>
      <c r="BB22">
        <f t="shared" si="0"/>
        <v>12.574536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0.49489400000000039</v>
      </c>
      <c r="BB23">
        <f t="shared" si="0"/>
        <v>14.501906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0.49489400000000039</v>
      </c>
      <c r="BB24">
        <f t="shared" si="0"/>
        <v>14.501906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0.49489400000000039</v>
      </c>
      <c r="BB25">
        <f t="shared" si="0"/>
        <v>14.501906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0.49489400000000039</v>
      </c>
      <c r="BB26">
        <f t="shared" si="0"/>
        <v>14.501906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0.49489400000000039</v>
      </c>
      <c r="BB27">
        <f t="shared" si="0"/>
        <v>14.501906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0.49489400000000039</v>
      </c>
      <c r="BB28">
        <f t="shared" si="0"/>
        <v>14.501906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0.49489400000000039</v>
      </c>
      <c r="BB29">
        <f t="shared" si="0"/>
        <v>14.501906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0.49489400000000039</v>
      </c>
      <c r="BB30">
        <f t="shared" si="0"/>
        <v>14.501906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0.49489400000000039</v>
      </c>
      <c r="BB31">
        <f t="shared" si="0"/>
        <v>14.501906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0.49489400000000039</v>
      </c>
      <c r="BB32">
        <f t="shared" si="0"/>
        <v>14.501906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0.49489400000000039</v>
      </c>
      <c r="BB33">
        <f t="shared" si="0"/>
        <v>14.501906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0.49489400000000039</v>
      </c>
      <c r="BB34">
        <f t="shared" si="0"/>
        <v>14.501906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0.49489400000000039</v>
      </c>
      <c r="BB35">
        <f t="shared" si="0"/>
        <v>14.501906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0.49489400000000039</v>
      </c>
      <c r="BB36">
        <f t="shared" si="0"/>
        <v>14.501906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0.49489400000000039</v>
      </c>
      <c r="BB37">
        <f t="shared" si="0"/>
        <v>14.501906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0.49489400000000039</v>
      </c>
      <c r="BB38">
        <f t="shared" si="0"/>
        <v>14.501906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0.49489400000000039</v>
      </c>
      <c r="BB39">
        <f t="shared" si="0"/>
        <v>14.501906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0.49489400000000039</v>
      </c>
      <c r="BB40">
        <f t="shared" si="0"/>
        <v>14.501906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0.49489400000000039</v>
      </c>
      <c r="BB41">
        <f t="shared" si="0"/>
        <v>14.501906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0.49489400000000039</v>
      </c>
      <c r="BB42">
        <f t="shared" si="0"/>
        <v>14.501906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0.49489400000000039</v>
      </c>
      <c r="BB43">
        <f t="shared" si="0"/>
        <v>14.501906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0.49489400000000039</v>
      </c>
      <c r="BB44">
        <f t="shared" si="0"/>
        <v>14.501906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0.49489400000000039</v>
      </c>
      <c r="BB45">
        <f t="shared" si="0"/>
        <v>14.501906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0.49489400000000039</v>
      </c>
      <c r="BB46">
        <f t="shared" si="0"/>
        <v>14.501906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0.49489400000000039</v>
      </c>
      <c r="BB47">
        <f t="shared" si="0"/>
        <v>14.501906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0.49489400000000039</v>
      </c>
      <c r="BB48">
        <f t="shared" si="0"/>
        <v>14.501906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0.49489400000000039</v>
      </c>
      <c r="BB49">
        <f t="shared" si="0"/>
        <v>14.501906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0.49489400000000039</v>
      </c>
      <c r="BB50">
        <f t="shared" si="0"/>
        <v>14.501906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0.49489400000000039</v>
      </c>
      <c r="BB51">
        <f t="shared" si="0"/>
        <v>14.501906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0.49489400000000039</v>
      </c>
      <c r="BB52">
        <f t="shared" si="0"/>
        <v>14.501906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0.49489400000000039</v>
      </c>
      <c r="BB53">
        <f t="shared" si="0"/>
        <v>14.501906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0.49489400000000039</v>
      </c>
      <c r="BB54">
        <f t="shared" si="0"/>
        <v>14.501906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0.49489400000000039</v>
      </c>
      <c r="BB55">
        <f t="shared" si="0"/>
        <v>14.501906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0.49489400000000039</v>
      </c>
      <c r="BB56">
        <f t="shared" si="0"/>
        <v>14.501906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0.49489400000000039</v>
      </c>
      <c r="BB57">
        <f t="shared" si="0"/>
        <v>14.501906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0.49489400000000039</v>
      </c>
      <c r="BB58">
        <f t="shared" si="0"/>
        <v>14.501906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0.49489400000000039</v>
      </c>
      <c r="BB59">
        <f t="shared" si="0"/>
        <v>14.501906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0.49489400000000039</v>
      </c>
      <c r="BB60">
        <f t="shared" si="0"/>
        <v>14.501906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0.49489400000000039</v>
      </c>
      <c r="BB61">
        <f t="shared" si="0"/>
        <v>14.501906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0.49489400000000039</v>
      </c>
      <c r="BB62">
        <f t="shared" si="0"/>
        <v>14.501906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0.49489400000000039</v>
      </c>
      <c r="BB63">
        <f t="shared" si="0"/>
        <v>14.501906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0.49489400000000039</v>
      </c>
      <c r="BB64">
        <f t="shared" si="0"/>
        <v>14.501906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0.49489400000000039</v>
      </c>
      <c r="BB65">
        <f t="shared" si="0"/>
        <v>14.501906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0.49489400000000039</v>
      </c>
      <c r="BB66">
        <f t="shared" si="0"/>
        <v>14.501906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0.49489400000000039</v>
      </c>
      <c r="BB67">
        <f t="shared" si="0"/>
        <v>14.501906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0.49489400000000039</v>
      </c>
      <c r="BB68">
        <f t="shared" ref="BB68:BB99" si="1">SUM(B68:AZ68)-BA68</f>
        <v>14.501906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0.49489400000000039</v>
      </c>
      <c r="BB69">
        <f t="shared" si="1"/>
        <v>14.501906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0.49489400000000039</v>
      </c>
      <c r="BB70">
        <f t="shared" si="1"/>
        <v>14.501906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0.49489400000000039</v>
      </c>
      <c r="BB71">
        <f t="shared" si="1"/>
        <v>14.501906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0.49489400000000039</v>
      </c>
      <c r="BB72">
        <f t="shared" si="1"/>
        <v>14.501906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0.49489400000000039</v>
      </c>
      <c r="BB73">
        <f t="shared" si="1"/>
        <v>14.501906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0.49489400000000039</v>
      </c>
      <c r="BB74">
        <f t="shared" si="1"/>
        <v>14.501906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0.49489400000000039</v>
      </c>
      <c r="BB75">
        <f t="shared" si="1"/>
        <v>14.501906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0.49489400000000039</v>
      </c>
      <c r="BB76">
        <f t="shared" si="1"/>
        <v>14.501906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0.49489400000000039</v>
      </c>
      <c r="BB77">
        <f t="shared" si="1"/>
        <v>14.501906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0.49489400000000039</v>
      </c>
      <c r="BB78">
        <f t="shared" si="1"/>
        <v>14.501906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0.49489400000000039</v>
      </c>
      <c r="BB79">
        <f t="shared" si="1"/>
        <v>14.501906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0.49489400000000039</v>
      </c>
      <c r="BB80">
        <f t="shared" si="1"/>
        <v>14.501906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0.49489400000000039</v>
      </c>
      <c r="BB81">
        <f t="shared" si="1"/>
        <v>14.501906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0.49489400000000039</v>
      </c>
      <c r="BB82">
        <f t="shared" si="1"/>
        <v>14.501906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0.49489400000000039</v>
      </c>
      <c r="BB83">
        <f t="shared" si="1"/>
        <v>14.501906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0.49489400000000039</v>
      </c>
      <c r="BB84">
        <f t="shared" si="1"/>
        <v>14.501906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0.49489400000000039</v>
      </c>
      <c r="BB85">
        <f t="shared" si="1"/>
        <v>14.501906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0.49489400000000039</v>
      </c>
      <c r="BB86">
        <f t="shared" si="1"/>
        <v>14.501906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0.49489400000000039</v>
      </c>
      <c r="BB87">
        <f t="shared" si="1"/>
        <v>14.501906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0.49489400000000039</v>
      </c>
      <c r="BB88">
        <f t="shared" si="1"/>
        <v>14.501906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0.49489400000000039</v>
      </c>
      <c r="BB89">
        <f t="shared" si="1"/>
        <v>14.501906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0.49489400000000039</v>
      </c>
      <c r="BB90">
        <f t="shared" si="1"/>
        <v>14.501906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0.49489400000000039</v>
      </c>
      <c r="BB91">
        <f t="shared" si="1"/>
        <v>14.501906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0.49489400000000039</v>
      </c>
      <c r="BB92">
        <f t="shared" si="1"/>
        <v>14.501906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0.49489400000000039</v>
      </c>
      <c r="BB93">
        <f t="shared" si="1"/>
        <v>14.501906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0.49489400000000039</v>
      </c>
      <c r="BB94">
        <f t="shared" si="1"/>
        <v>14.501906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0.49489400000000039</v>
      </c>
      <c r="BB95">
        <f t="shared" si="1"/>
        <v>14.501906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0.49489400000000039</v>
      </c>
      <c r="BB96">
        <f t="shared" si="1"/>
        <v>14.501906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0.49489400000000039</v>
      </c>
      <c r="BB97">
        <f t="shared" si="1"/>
        <v>14.501906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0.49489400000000039</v>
      </c>
      <c r="BB98">
        <f t="shared" si="1"/>
        <v>14.501906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0.35295868299999938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1.1647628000000035E-2</v>
      </c>
      <c r="BB99">
        <f t="shared" si="1"/>
        <v>0.34131105499999936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495.44</v>
      </c>
      <c r="L3" s="200">
        <v>10.64</v>
      </c>
      <c r="M3" s="200">
        <v>28.83</v>
      </c>
      <c r="N3" s="200">
        <v>50.17</v>
      </c>
      <c r="O3" s="200">
        <v>70.87</v>
      </c>
      <c r="P3" s="200">
        <v>22.57</v>
      </c>
      <c r="Q3" s="200">
        <v>4.49</v>
      </c>
      <c r="R3" s="200">
        <v>18.010000000000002</v>
      </c>
      <c r="S3" s="200">
        <v>11.21</v>
      </c>
      <c r="T3" s="200">
        <v>0</v>
      </c>
      <c r="U3" s="200">
        <v>60.06</v>
      </c>
      <c r="V3" s="200">
        <v>4.95</v>
      </c>
      <c r="W3" s="200">
        <v>19.71</v>
      </c>
      <c r="X3" s="200">
        <v>62.65</v>
      </c>
      <c r="Y3" s="200">
        <v>0</v>
      </c>
      <c r="Z3" s="200">
        <v>59.11</v>
      </c>
      <c r="AA3" s="200">
        <v>38.31</v>
      </c>
      <c r="AB3" s="200">
        <v>0</v>
      </c>
      <c r="AC3" s="200">
        <v>15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27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155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495.44</v>
      </c>
      <c r="L4" s="200">
        <v>10.64</v>
      </c>
      <c r="M4" s="200">
        <v>28.83</v>
      </c>
      <c r="N4" s="200">
        <v>50.17</v>
      </c>
      <c r="O4" s="200">
        <v>70.87</v>
      </c>
      <c r="P4" s="200">
        <v>22.57</v>
      </c>
      <c r="Q4" s="200">
        <v>4.49</v>
      </c>
      <c r="R4" s="200">
        <v>18.010000000000002</v>
      </c>
      <c r="S4" s="200">
        <v>11.21</v>
      </c>
      <c r="T4" s="200">
        <v>0</v>
      </c>
      <c r="U4" s="200">
        <v>60.06</v>
      </c>
      <c r="V4" s="200">
        <v>4.95</v>
      </c>
      <c r="W4" s="200">
        <v>19.71</v>
      </c>
      <c r="X4" s="200">
        <v>62.65</v>
      </c>
      <c r="Y4" s="200">
        <v>0</v>
      </c>
      <c r="Z4" s="200">
        <v>59.11</v>
      </c>
      <c r="AA4" s="200">
        <v>38.31</v>
      </c>
      <c r="AB4" s="200">
        <v>0</v>
      </c>
      <c r="AC4" s="200">
        <v>15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27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155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495.44</v>
      </c>
      <c r="L5" s="200">
        <v>10.64</v>
      </c>
      <c r="M5" s="200">
        <v>28.83</v>
      </c>
      <c r="N5" s="200">
        <v>50.17</v>
      </c>
      <c r="O5" s="200">
        <v>70.87</v>
      </c>
      <c r="P5" s="200">
        <v>22.57</v>
      </c>
      <c r="Q5" s="200">
        <v>4.49</v>
      </c>
      <c r="R5" s="200">
        <v>18.010000000000002</v>
      </c>
      <c r="S5" s="200">
        <v>11.21</v>
      </c>
      <c r="T5" s="200">
        <v>0</v>
      </c>
      <c r="U5" s="200">
        <v>60.06</v>
      </c>
      <c r="V5" s="200">
        <v>4.95</v>
      </c>
      <c r="W5" s="200">
        <v>19.71</v>
      </c>
      <c r="X5" s="200">
        <v>62.65</v>
      </c>
      <c r="Y5" s="200">
        <v>0</v>
      </c>
      <c r="Z5" s="200">
        <v>59.11</v>
      </c>
      <c r="AA5" s="200">
        <v>38.31</v>
      </c>
      <c r="AB5" s="200">
        <v>0</v>
      </c>
      <c r="AC5" s="200">
        <v>15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27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155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495.44</v>
      </c>
      <c r="L6" s="200">
        <v>10.64</v>
      </c>
      <c r="M6" s="200">
        <v>28.83</v>
      </c>
      <c r="N6" s="200">
        <v>50.17</v>
      </c>
      <c r="O6" s="200">
        <v>70.87</v>
      </c>
      <c r="P6" s="200">
        <v>22.57</v>
      </c>
      <c r="Q6" s="200">
        <v>4.49</v>
      </c>
      <c r="R6" s="200">
        <v>18.010000000000002</v>
      </c>
      <c r="S6" s="200">
        <v>11.21</v>
      </c>
      <c r="T6" s="200">
        <v>0</v>
      </c>
      <c r="U6" s="200">
        <v>60.06</v>
      </c>
      <c r="V6" s="200">
        <v>4.95</v>
      </c>
      <c r="W6" s="200">
        <v>19.71</v>
      </c>
      <c r="X6" s="200">
        <v>62.65</v>
      </c>
      <c r="Y6" s="200">
        <v>0</v>
      </c>
      <c r="Z6" s="200">
        <v>59.11</v>
      </c>
      <c r="AA6" s="200">
        <v>38.31</v>
      </c>
      <c r="AB6" s="200">
        <v>0</v>
      </c>
      <c r="AC6" s="200">
        <v>15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27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155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495.44</v>
      </c>
      <c r="L7" s="200">
        <v>10.64</v>
      </c>
      <c r="M7" s="200">
        <v>28.83</v>
      </c>
      <c r="N7" s="200">
        <v>50.17</v>
      </c>
      <c r="O7" s="200">
        <v>70.87</v>
      </c>
      <c r="P7" s="200">
        <v>22.57</v>
      </c>
      <c r="Q7" s="200">
        <v>4.49</v>
      </c>
      <c r="R7" s="200">
        <v>18.010000000000002</v>
      </c>
      <c r="S7" s="200">
        <v>11.21</v>
      </c>
      <c r="T7" s="200">
        <v>0</v>
      </c>
      <c r="U7" s="200">
        <v>60.06</v>
      </c>
      <c r="V7" s="200">
        <v>4.95</v>
      </c>
      <c r="W7" s="200">
        <v>19.71</v>
      </c>
      <c r="X7" s="200">
        <v>62.65</v>
      </c>
      <c r="Y7" s="200">
        <v>0</v>
      </c>
      <c r="Z7" s="200">
        <v>59.11</v>
      </c>
      <c r="AA7" s="200">
        <v>38.31</v>
      </c>
      <c r="AB7" s="200">
        <v>0</v>
      </c>
      <c r="AC7" s="200">
        <v>15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27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155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495.44</v>
      </c>
      <c r="L8" s="200">
        <v>10.64</v>
      </c>
      <c r="M8" s="200">
        <v>28.83</v>
      </c>
      <c r="N8" s="200">
        <v>50.17</v>
      </c>
      <c r="O8" s="200">
        <v>70.87</v>
      </c>
      <c r="P8" s="200">
        <v>22.57</v>
      </c>
      <c r="Q8" s="200">
        <v>4.49</v>
      </c>
      <c r="R8" s="200">
        <v>18.010000000000002</v>
      </c>
      <c r="S8" s="200">
        <v>11.21</v>
      </c>
      <c r="T8" s="200">
        <v>0</v>
      </c>
      <c r="U8" s="200">
        <v>60.06</v>
      </c>
      <c r="V8" s="200">
        <v>4.95</v>
      </c>
      <c r="W8" s="200">
        <v>19.71</v>
      </c>
      <c r="X8" s="200">
        <v>62.65</v>
      </c>
      <c r="Y8" s="200">
        <v>0</v>
      </c>
      <c r="Z8" s="200">
        <v>59.11</v>
      </c>
      <c r="AA8" s="200">
        <v>38.31</v>
      </c>
      <c r="AB8" s="200">
        <v>0</v>
      </c>
      <c r="AC8" s="200">
        <v>15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27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155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495.44</v>
      </c>
      <c r="L9" s="200">
        <v>10.64</v>
      </c>
      <c r="M9" s="200">
        <v>30.16</v>
      </c>
      <c r="N9" s="200">
        <v>50.17</v>
      </c>
      <c r="O9" s="200">
        <v>70.87</v>
      </c>
      <c r="P9" s="200">
        <v>22.57</v>
      </c>
      <c r="Q9" s="200">
        <v>4.49</v>
      </c>
      <c r="R9" s="200">
        <v>18.010000000000002</v>
      </c>
      <c r="S9" s="200">
        <v>11.21</v>
      </c>
      <c r="T9" s="200">
        <v>0</v>
      </c>
      <c r="U9" s="200">
        <v>60.06</v>
      </c>
      <c r="V9" s="200">
        <v>4.95</v>
      </c>
      <c r="W9" s="200">
        <v>19.71</v>
      </c>
      <c r="X9" s="200">
        <v>62.65</v>
      </c>
      <c r="Y9" s="200">
        <v>0</v>
      </c>
      <c r="Z9" s="200">
        <v>59.11</v>
      </c>
      <c r="AA9" s="200">
        <v>38.31</v>
      </c>
      <c r="AB9" s="200">
        <v>0</v>
      </c>
      <c r="AC9" s="200">
        <v>15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27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155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495.44</v>
      </c>
      <c r="L10" s="200">
        <v>10.64</v>
      </c>
      <c r="M10" s="200">
        <v>30.16</v>
      </c>
      <c r="N10" s="200">
        <v>50.17</v>
      </c>
      <c r="O10" s="200">
        <v>70.87</v>
      </c>
      <c r="P10" s="200">
        <v>22.57</v>
      </c>
      <c r="Q10" s="200">
        <v>4.49</v>
      </c>
      <c r="R10" s="200">
        <v>18.010000000000002</v>
      </c>
      <c r="S10" s="200">
        <v>11.21</v>
      </c>
      <c r="T10" s="200">
        <v>0</v>
      </c>
      <c r="U10" s="200">
        <v>60.06</v>
      </c>
      <c r="V10" s="200">
        <v>4.95</v>
      </c>
      <c r="W10" s="200">
        <v>19.71</v>
      </c>
      <c r="X10" s="200">
        <v>62.65</v>
      </c>
      <c r="Y10" s="200">
        <v>0</v>
      </c>
      <c r="Z10" s="200">
        <v>59.11</v>
      </c>
      <c r="AA10" s="200">
        <v>38.31</v>
      </c>
      <c r="AB10" s="200">
        <v>0</v>
      </c>
      <c r="AC10" s="200">
        <v>15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27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155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495.44</v>
      </c>
      <c r="L11" s="200">
        <v>10.64</v>
      </c>
      <c r="M11" s="200">
        <v>30.16</v>
      </c>
      <c r="N11" s="200">
        <v>50.17</v>
      </c>
      <c r="O11" s="200">
        <v>70.87</v>
      </c>
      <c r="P11" s="200">
        <v>22.57</v>
      </c>
      <c r="Q11" s="200">
        <v>4.49</v>
      </c>
      <c r="R11" s="200">
        <v>18.010000000000002</v>
      </c>
      <c r="S11" s="200">
        <v>11.21</v>
      </c>
      <c r="T11" s="200">
        <v>0</v>
      </c>
      <c r="U11" s="200">
        <v>60.06</v>
      </c>
      <c r="V11" s="200">
        <v>4.95</v>
      </c>
      <c r="W11" s="200">
        <v>19.71</v>
      </c>
      <c r="X11" s="200">
        <v>62.65</v>
      </c>
      <c r="Y11" s="200">
        <v>0</v>
      </c>
      <c r="Z11" s="200">
        <v>59.11</v>
      </c>
      <c r="AA11" s="200">
        <v>38.31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27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100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495.44</v>
      </c>
      <c r="L12" s="200">
        <v>10.64</v>
      </c>
      <c r="M12" s="200">
        <v>30.16</v>
      </c>
      <c r="N12" s="200">
        <v>50.17</v>
      </c>
      <c r="O12" s="200">
        <v>70.87</v>
      </c>
      <c r="P12" s="200">
        <v>22.57</v>
      </c>
      <c r="Q12" s="200">
        <v>4.49</v>
      </c>
      <c r="R12" s="200">
        <v>18.010000000000002</v>
      </c>
      <c r="S12" s="200">
        <v>11.21</v>
      </c>
      <c r="T12" s="200">
        <v>0</v>
      </c>
      <c r="U12" s="200">
        <v>60.06</v>
      </c>
      <c r="V12" s="200">
        <v>4.95</v>
      </c>
      <c r="W12" s="200">
        <v>19.71</v>
      </c>
      <c r="X12" s="200">
        <v>62.65</v>
      </c>
      <c r="Y12" s="200">
        <v>0</v>
      </c>
      <c r="Z12" s="200">
        <v>59.11</v>
      </c>
      <c r="AA12" s="200">
        <v>38.31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27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100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495.44</v>
      </c>
      <c r="L13" s="200">
        <v>10.64</v>
      </c>
      <c r="M13" s="200">
        <v>30.16</v>
      </c>
      <c r="N13" s="200">
        <v>50.17</v>
      </c>
      <c r="O13" s="200">
        <v>70.87</v>
      </c>
      <c r="P13" s="200">
        <v>22.57</v>
      </c>
      <c r="Q13" s="200">
        <v>4.49</v>
      </c>
      <c r="R13" s="200">
        <v>18.010000000000002</v>
      </c>
      <c r="S13" s="200">
        <v>11.21</v>
      </c>
      <c r="T13" s="200">
        <v>0</v>
      </c>
      <c r="U13" s="200">
        <v>60.06</v>
      </c>
      <c r="V13" s="200">
        <v>4.95</v>
      </c>
      <c r="W13" s="200">
        <v>19.71</v>
      </c>
      <c r="X13" s="200">
        <v>62.65</v>
      </c>
      <c r="Y13" s="200">
        <v>0</v>
      </c>
      <c r="Z13" s="200">
        <v>59.11</v>
      </c>
      <c r="AA13" s="200">
        <v>38.31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27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100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495.44</v>
      </c>
      <c r="L14" s="200">
        <v>10.64</v>
      </c>
      <c r="M14" s="200">
        <v>30.16</v>
      </c>
      <c r="N14" s="200">
        <v>50.17</v>
      </c>
      <c r="O14" s="200">
        <v>70.87</v>
      </c>
      <c r="P14" s="200">
        <v>22.57</v>
      </c>
      <c r="Q14" s="200">
        <v>4.49</v>
      </c>
      <c r="R14" s="200">
        <v>18.010000000000002</v>
      </c>
      <c r="S14" s="200">
        <v>11.21</v>
      </c>
      <c r="T14" s="200">
        <v>0</v>
      </c>
      <c r="U14" s="200">
        <v>60.06</v>
      </c>
      <c r="V14" s="200">
        <v>4.95</v>
      </c>
      <c r="W14" s="200">
        <v>19.71</v>
      </c>
      <c r="X14" s="200">
        <v>62.65</v>
      </c>
      <c r="Y14" s="200">
        <v>0</v>
      </c>
      <c r="Z14" s="200">
        <v>59.11</v>
      </c>
      <c r="AA14" s="200">
        <v>38.31</v>
      </c>
      <c r="AB14" s="200">
        <v>0</v>
      </c>
      <c r="AC14" s="200">
        <v>13.56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27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100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495.44</v>
      </c>
      <c r="L15" s="200">
        <v>10.64</v>
      </c>
      <c r="M15" s="200">
        <v>30.16</v>
      </c>
      <c r="N15" s="200">
        <v>50.17</v>
      </c>
      <c r="O15" s="200">
        <v>70.87</v>
      </c>
      <c r="P15" s="200">
        <v>22.65</v>
      </c>
      <c r="Q15" s="200">
        <v>4.49</v>
      </c>
      <c r="R15" s="200">
        <v>18.010000000000002</v>
      </c>
      <c r="S15" s="200">
        <v>11.21</v>
      </c>
      <c r="T15" s="200">
        <v>0</v>
      </c>
      <c r="U15" s="200">
        <v>60.06</v>
      </c>
      <c r="V15" s="200">
        <v>4.95</v>
      </c>
      <c r="W15" s="200">
        <v>19.71</v>
      </c>
      <c r="X15" s="200">
        <v>62.65</v>
      </c>
      <c r="Y15" s="200">
        <v>0</v>
      </c>
      <c r="Z15" s="200">
        <v>59.11</v>
      </c>
      <c r="AA15" s="200">
        <v>38.31</v>
      </c>
      <c r="AB15" s="200">
        <v>0</v>
      </c>
      <c r="AC15" s="200">
        <v>14.21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27.16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100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495.44</v>
      </c>
      <c r="L16" s="200">
        <v>10.64</v>
      </c>
      <c r="M16" s="200">
        <v>30.16</v>
      </c>
      <c r="N16" s="200">
        <v>50.17</v>
      </c>
      <c r="O16" s="200">
        <v>70.87</v>
      </c>
      <c r="P16" s="200">
        <v>22.65</v>
      </c>
      <c r="Q16" s="200">
        <v>4.49</v>
      </c>
      <c r="R16" s="200">
        <v>18.010000000000002</v>
      </c>
      <c r="S16" s="200">
        <v>11.21</v>
      </c>
      <c r="T16" s="200">
        <v>0</v>
      </c>
      <c r="U16" s="200">
        <v>60.06</v>
      </c>
      <c r="V16" s="200">
        <v>4.95</v>
      </c>
      <c r="W16" s="200">
        <v>19.71</v>
      </c>
      <c r="X16" s="200">
        <v>62.65</v>
      </c>
      <c r="Y16" s="200">
        <v>0</v>
      </c>
      <c r="Z16" s="200">
        <v>59.11</v>
      </c>
      <c r="AA16" s="200">
        <v>38.31</v>
      </c>
      <c r="AB16" s="200">
        <v>0</v>
      </c>
      <c r="AC16" s="200">
        <v>14.21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27.16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100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495.44</v>
      </c>
      <c r="L17" s="200">
        <v>10.64</v>
      </c>
      <c r="M17" s="200">
        <v>30.16</v>
      </c>
      <c r="N17" s="200">
        <v>50.17</v>
      </c>
      <c r="O17" s="200">
        <v>70.87</v>
      </c>
      <c r="P17" s="200">
        <v>22.65</v>
      </c>
      <c r="Q17" s="200">
        <v>4.49</v>
      </c>
      <c r="R17" s="200">
        <v>18.010000000000002</v>
      </c>
      <c r="S17" s="200">
        <v>11.21</v>
      </c>
      <c r="T17" s="200">
        <v>0</v>
      </c>
      <c r="U17" s="200">
        <v>60.06</v>
      </c>
      <c r="V17" s="200">
        <v>4.95</v>
      </c>
      <c r="W17" s="200">
        <v>19.71</v>
      </c>
      <c r="X17" s="200">
        <v>62.65</v>
      </c>
      <c r="Y17" s="200">
        <v>0</v>
      </c>
      <c r="Z17" s="200">
        <v>59.11</v>
      </c>
      <c r="AA17" s="200">
        <v>38.31</v>
      </c>
      <c r="AB17" s="200">
        <v>0</v>
      </c>
      <c r="AC17" s="200">
        <v>14.21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27.16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100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495.44</v>
      </c>
      <c r="L18" s="200">
        <v>10.64</v>
      </c>
      <c r="M18" s="200">
        <v>30.16</v>
      </c>
      <c r="N18" s="200">
        <v>50.17</v>
      </c>
      <c r="O18" s="200">
        <v>70.87</v>
      </c>
      <c r="P18" s="200">
        <v>22.65</v>
      </c>
      <c r="Q18" s="200">
        <v>4.49</v>
      </c>
      <c r="R18" s="200">
        <v>18.010000000000002</v>
      </c>
      <c r="S18" s="200">
        <v>11.21</v>
      </c>
      <c r="T18" s="200">
        <v>0</v>
      </c>
      <c r="U18" s="200">
        <v>60.06</v>
      </c>
      <c r="V18" s="200">
        <v>4.95</v>
      </c>
      <c r="W18" s="200">
        <v>19.71</v>
      </c>
      <c r="X18" s="200">
        <v>62.65</v>
      </c>
      <c r="Y18" s="200">
        <v>0</v>
      </c>
      <c r="Z18" s="200">
        <v>59.11</v>
      </c>
      <c r="AA18" s="200">
        <v>38.31</v>
      </c>
      <c r="AB18" s="200">
        <v>0</v>
      </c>
      <c r="AC18" s="200">
        <v>14.21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27.16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100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495.44</v>
      </c>
      <c r="L19" s="200">
        <v>10.64</v>
      </c>
      <c r="M19" s="200">
        <v>30.16</v>
      </c>
      <c r="N19" s="200">
        <v>50.17</v>
      </c>
      <c r="O19" s="200">
        <v>70.87</v>
      </c>
      <c r="P19" s="200">
        <v>22.65</v>
      </c>
      <c r="Q19" s="200">
        <v>4.49</v>
      </c>
      <c r="R19" s="200">
        <v>18.010000000000002</v>
      </c>
      <c r="S19" s="200">
        <v>11.21</v>
      </c>
      <c r="T19" s="200">
        <v>0</v>
      </c>
      <c r="U19" s="200">
        <v>60.06</v>
      </c>
      <c r="V19" s="200">
        <v>4.95</v>
      </c>
      <c r="W19" s="200">
        <v>19.71</v>
      </c>
      <c r="X19" s="200">
        <v>62.65</v>
      </c>
      <c r="Y19" s="200">
        <v>0</v>
      </c>
      <c r="Z19" s="200">
        <v>59.11</v>
      </c>
      <c r="AA19" s="200">
        <v>38.31</v>
      </c>
      <c r="AB19" s="200">
        <v>0</v>
      </c>
      <c r="AC19" s="200">
        <v>14.21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27.16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100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495.44</v>
      </c>
      <c r="L20" s="200">
        <v>10.64</v>
      </c>
      <c r="M20" s="200">
        <v>30.16</v>
      </c>
      <c r="N20" s="200">
        <v>50.17</v>
      </c>
      <c r="O20" s="200">
        <v>70.87</v>
      </c>
      <c r="P20" s="200">
        <v>22.65</v>
      </c>
      <c r="Q20" s="200">
        <v>4.49</v>
      </c>
      <c r="R20" s="200">
        <v>18.010000000000002</v>
      </c>
      <c r="S20" s="200">
        <v>11.21</v>
      </c>
      <c r="T20" s="200">
        <v>0</v>
      </c>
      <c r="U20" s="200">
        <v>60.06</v>
      </c>
      <c r="V20" s="200">
        <v>4.95</v>
      </c>
      <c r="W20" s="200">
        <v>19.71</v>
      </c>
      <c r="X20" s="200">
        <v>62.65</v>
      </c>
      <c r="Y20" s="200">
        <v>0</v>
      </c>
      <c r="Z20" s="200">
        <v>59.11</v>
      </c>
      <c r="AA20" s="200">
        <v>38.31</v>
      </c>
      <c r="AB20" s="200">
        <v>0</v>
      </c>
      <c r="AC20" s="200">
        <v>14.21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27.16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100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495.44</v>
      </c>
      <c r="L21" s="200">
        <v>10.64</v>
      </c>
      <c r="M21" s="200">
        <v>30.16</v>
      </c>
      <c r="N21" s="200">
        <v>50.17</v>
      </c>
      <c r="O21" s="200">
        <v>70.87</v>
      </c>
      <c r="P21" s="200">
        <v>22.65</v>
      </c>
      <c r="Q21" s="200">
        <v>4.49</v>
      </c>
      <c r="R21" s="200">
        <v>18.010000000000002</v>
      </c>
      <c r="S21" s="200">
        <v>11.21</v>
      </c>
      <c r="T21" s="200">
        <v>0</v>
      </c>
      <c r="U21" s="200">
        <v>60.06</v>
      </c>
      <c r="V21" s="200">
        <v>4.95</v>
      </c>
      <c r="W21" s="200">
        <v>19.71</v>
      </c>
      <c r="X21" s="200">
        <v>62.65</v>
      </c>
      <c r="Y21" s="200">
        <v>0</v>
      </c>
      <c r="Z21" s="200">
        <v>59.11</v>
      </c>
      <c r="AA21" s="200">
        <v>38.31</v>
      </c>
      <c r="AB21" s="200">
        <v>0</v>
      </c>
      <c r="AC21" s="200">
        <v>14.21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27.16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100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495.44</v>
      </c>
      <c r="L22" s="200">
        <v>10.64</v>
      </c>
      <c r="M22" s="200">
        <v>30.16</v>
      </c>
      <c r="N22" s="200">
        <v>50.17</v>
      </c>
      <c r="O22" s="200">
        <v>70.87</v>
      </c>
      <c r="P22" s="200">
        <v>22.65</v>
      </c>
      <c r="Q22" s="200">
        <v>4.49</v>
      </c>
      <c r="R22" s="200">
        <v>18.010000000000002</v>
      </c>
      <c r="S22" s="200">
        <v>11.21</v>
      </c>
      <c r="T22" s="200">
        <v>0</v>
      </c>
      <c r="U22" s="200">
        <v>60.06</v>
      </c>
      <c r="V22" s="200">
        <v>4.95</v>
      </c>
      <c r="W22" s="200">
        <v>19.71</v>
      </c>
      <c r="X22" s="200">
        <v>62.65</v>
      </c>
      <c r="Y22" s="200">
        <v>0</v>
      </c>
      <c r="Z22" s="200">
        <v>59.11</v>
      </c>
      <c r="AA22" s="200">
        <v>38.31</v>
      </c>
      <c r="AB22" s="200">
        <v>0</v>
      </c>
      <c r="AC22" s="200">
        <v>14.21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27.16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100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495.44</v>
      </c>
      <c r="L23" s="200">
        <v>10.64</v>
      </c>
      <c r="M23" s="200">
        <v>30.16</v>
      </c>
      <c r="N23" s="200">
        <v>50.17</v>
      </c>
      <c r="O23" s="200">
        <v>70.87</v>
      </c>
      <c r="P23" s="200">
        <v>22.65</v>
      </c>
      <c r="Q23" s="200">
        <v>4.49</v>
      </c>
      <c r="R23" s="200">
        <v>18.010000000000002</v>
      </c>
      <c r="S23" s="200">
        <v>11.21</v>
      </c>
      <c r="T23" s="200">
        <v>0</v>
      </c>
      <c r="U23" s="200">
        <v>60.06</v>
      </c>
      <c r="V23" s="200">
        <v>4.95</v>
      </c>
      <c r="W23" s="200">
        <v>19.71</v>
      </c>
      <c r="X23" s="200">
        <v>62.65</v>
      </c>
      <c r="Y23" s="200">
        <v>0</v>
      </c>
      <c r="Z23" s="200">
        <v>59.11</v>
      </c>
      <c r="AA23" s="200">
        <v>38.31</v>
      </c>
      <c r="AB23" s="200">
        <v>0</v>
      </c>
      <c r="AC23" s="200">
        <v>14.21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27.16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100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495.44</v>
      </c>
      <c r="L24" s="200">
        <v>10.64</v>
      </c>
      <c r="M24" s="200">
        <v>30.16</v>
      </c>
      <c r="N24" s="200">
        <v>50.17</v>
      </c>
      <c r="O24" s="200">
        <v>70.87</v>
      </c>
      <c r="P24" s="200">
        <v>22.65</v>
      </c>
      <c r="Q24" s="200">
        <v>4.49</v>
      </c>
      <c r="R24" s="200">
        <v>18.010000000000002</v>
      </c>
      <c r="S24" s="200">
        <v>11.21</v>
      </c>
      <c r="T24" s="200">
        <v>0</v>
      </c>
      <c r="U24" s="200">
        <v>60.06</v>
      </c>
      <c r="V24" s="200">
        <v>4.95</v>
      </c>
      <c r="W24" s="200">
        <v>19.71</v>
      </c>
      <c r="X24" s="200">
        <v>62.65</v>
      </c>
      <c r="Y24" s="200">
        <v>0</v>
      </c>
      <c r="Z24" s="200">
        <v>59.11</v>
      </c>
      <c r="AA24" s="200">
        <v>38.31</v>
      </c>
      <c r="AB24" s="200">
        <v>0</v>
      </c>
      <c r="AC24" s="200">
        <v>14.21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27.16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100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495.44</v>
      </c>
      <c r="L25" s="200">
        <v>10.64</v>
      </c>
      <c r="M25" s="200">
        <v>30.16</v>
      </c>
      <c r="N25" s="200">
        <v>50.17</v>
      </c>
      <c r="O25" s="200">
        <v>70.87</v>
      </c>
      <c r="P25" s="200">
        <v>22.65</v>
      </c>
      <c r="Q25" s="200">
        <v>4.49</v>
      </c>
      <c r="R25" s="200">
        <v>18.010000000000002</v>
      </c>
      <c r="S25" s="200">
        <v>11.21</v>
      </c>
      <c r="T25" s="200">
        <v>0</v>
      </c>
      <c r="U25" s="200">
        <v>60.06</v>
      </c>
      <c r="V25" s="200">
        <v>4.95</v>
      </c>
      <c r="W25" s="200">
        <v>19.71</v>
      </c>
      <c r="X25" s="200">
        <v>62.65</v>
      </c>
      <c r="Y25" s="200">
        <v>0</v>
      </c>
      <c r="Z25" s="200">
        <v>59.11</v>
      </c>
      <c r="AA25" s="200">
        <v>38.31</v>
      </c>
      <c r="AB25" s="200">
        <v>0</v>
      </c>
      <c r="AC25" s="200">
        <v>14.21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27.16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100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495.44</v>
      </c>
      <c r="L26" s="200">
        <v>10.64</v>
      </c>
      <c r="M26" s="200">
        <v>30.16</v>
      </c>
      <c r="N26" s="200">
        <v>50.17</v>
      </c>
      <c r="O26" s="200">
        <v>70.87</v>
      </c>
      <c r="P26" s="200">
        <v>22.65</v>
      </c>
      <c r="Q26" s="200">
        <v>4.49</v>
      </c>
      <c r="R26" s="200">
        <v>18.010000000000002</v>
      </c>
      <c r="S26" s="200">
        <v>11.21</v>
      </c>
      <c r="T26" s="200">
        <v>0</v>
      </c>
      <c r="U26" s="200">
        <v>60.06</v>
      </c>
      <c r="V26" s="200">
        <v>4.95</v>
      </c>
      <c r="W26" s="200">
        <v>19.71</v>
      </c>
      <c r="X26" s="200">
        <v>62.65</v>
      </c>
      <c r="Y26" s="200">
        <v>0</v>
      </c>
      <c r="Z26" s="200">
        <v>59.11</v>
      </c>
      <c r="AA26" s="200">
        <v>38.31</v>
      </c>
      <c r="AB26" s="200">
        <v>0</v>
      </c>
      <c r="AC26" s="200">
        <v>9.6300000000000008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27.16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100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495.44</v>
      </c>
      <c r="L27" s="200">
        <v>10.64</v>
      </c>
      <c r="M27" s="200">
        <v>30.16</v>
      </c>
      <c r="N27" s="200">
        <v>50.17</v>
      </c>
      <c r="O27" s="200">
        <v>70.87</v>
      </c>
      <c r="P27" s="200">
        <v>22.65</v>
      </c>
      <c r="Q27" s="200">
        <v>4.49</v>
      </c>
      <c r="R27" s="200">
        <v>18.010000000000002</v>
      </c>
      <c r="S27" s="200">
        <v>11.21</v>
      </c>
      <c r="T27" s="200">
        <v>0</v>
      </c>
      <c r="U27" s="200">
        <v>60.06</v>
      </c>
      <c r="V27" s="200">
        <v>4.95</v>
      </c>
      <c r="W27" s="200">
        <v>19.71</v>
      </c>
      <c r="X27" s="200">
        <v>62.65</v>
      </c>
      <c r="Y27" s="200">
        <v>0</v>
      </c>
      <c r="Z27" s="200">
        <v>59.11</v>
      </c>
      <c r="AA27" s="200">
        <v>38.31</v>
      </c>
      <c r="AB27" s="200">
        <v>0</v>
      </c>
      <c r="AC27" s="200">
        <v>13.99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27.16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100</v>
      </c>
      <c r="AP27" s="200">
        <v>0</v>
      </c>
      <c r="AQ27" s="200">
        <v>7.71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495.44</v>
      </c>
      <c r="L28" s="200">
        <v>10.64</v>
      </c>
      <c r="M28" s="200">
        <v>30.16</v>
      </c>
      <c r="N28" s="200">
        <v>50.17</v>
      </c>
      <c r="O28" s="200">
        <v>70.87</v>
      </c>
      <c r="P28" s="200">
        <v>22.65</v>
      </c>
      <c r="Q28" s="200">
        <v>4.49</v>
      </c>
      <c r="R28" s="200">
        <v>18.010000000000002</v>
      </c>
      <c r="S28" s="200">
        <v>11.21</v>
      </c>
      <c r="T28" s="200">
        <v>0</v>
      </c>
      <c r="U28" s="200">
        <v>60.06</v>
      </c>
      <c r="V28" s="200">
        <v>4.95</v>
      </c>
      <c r="W28" s="200">
        <v>19.71</v>
      </c>
      <c r="X28" s="200">
        <v>62.65</v>
      </c>
      <c r="Y28" s="200">
        <v>0</v>
      </c>
      <c r="Z28" s="200">
        <v>59.11</v>
      </c>
      <c r="AA28" s="200">
        <v>38.31</v>
      </c>
      <c r="AB28" s="200">
        <v>0</v>
      </c>
      <c r="AC28" s="200">
        <v>13.99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27.16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100</v>
      </c>
      <c r="AP28" s="200">
        <v>0</v>
      </c>
      <c r="AQ28" s="200">
        <v>13.33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495.44</v>
      </c>
      <c r="L29" s="200">
        <v>10.64</v>
      </c>
      <c r="M29" s="200">
        <v>30.16</v>
      </c>
      <c r="N29" s="200">
        <v>50.17</v>
      </c>
      <c r="O29" s="200">
        <v>70.87</v>
      </c>
      <c r="P29" s="200">
        <v>22.65</v>
      </c>
      <c r="Q29" s="200">
        <v>4.49</v>
      </c>
      <c r="R29" s="200">
        <v>18.010000000000002</v>
      </c>
      <c r="S29" s="200">
        <v>11.21</v>
      </c>
      <c r="T29" s="200">
        <v>0</v>
      </c>
      <c r="U29" s="200">
        <v>60.06</v>
      </c>
      <c r="V29" s="200">
        <v>4.95</v>
      </c>
      <c r="W29" s="200">
        <v>19.71</v>
      </c>
      <c r="X29" s="200">
        <v>62.65</v>
      </c>
      <c r="Y29" s="200">
        <v>0</v>
      </c>
      <c r="Z29" s="200">
        <v>59.11</v>
      </c>
      <c r="AA29" s="200">
        <v>38.31</v>
      </c>
      <c r="AB29" s="200">
        <v>0</v>
      </c>
      <c r="AC29" s="200">
        <v>13.99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27.16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100</v>
      </c>
      <c r="AP29" s="200">
        <v>0</v>
      </c>
      <c r="AQ29" s="200">
        <v>21.32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495.44</v>
      </c>
      <c r="L30" s="200">
        <v>10.64</v>
      </c>
      <c r="M30" s="200">
        <v>30.16</v>
      </c>
      <c r="N30" s="200">
        <v>50.17</v>
      </c>
      <c r="O30" s="200">
        <v>70.87</v>
      </c>
      <c r="P30" s="200">
        <v>22.65</v>
      </c>
      <c r="Q30" s="200">
        <v>4.49</v>
      </c>
      <c r="R30" s="200">
        <v>18.010000000000002</v>
      </c>
      <c r="S30" s="200">
        <v>11.21</v>
      </c>
      <c r="T30" s="200">
        <v>0</v>
      </c>
      <c r="U30" s="200">
        <v>60.06</v>
      </c>
      <c r="V30" s="200">
        <v>4.95</v>
      </c>
      <c r="W30" s="200">
        <v>19.71</v>
      </c>
      <c r="X30" s="200">
        <v>62.65</v>
      </c>
      <c r="Y30" s="200">
        <v>0</v>
      </c>
      <c r="Z30" s="200">
        <v>59.11</v>
      </c>
      <c r="AA30" s="200">
        <v>38.31</v>
      </c>
      <c r="AB30" s="200">
        <v>0</v>
      </c>
      <c r="AC30" s="200">
        <v>13.99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27.16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100</v>
      </c>
      <c r="AP30" s="200">
        <v>0</v>
      </c>
      <c r="AQ30" s="200">
        <v>28.96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495.44</v>
      </c>
      <c r="L31" s="200">
        <v>10.64</v>
      </c>
      <c r="M31" s="200">
        <v>30.16</v>
      </c>
      <c r="N31" s="200">
        <v>50.17</v>
      </c>
      <c r="O31" s="200">
        <v>70.87</v>
      </c>
      <c r="P31" s="200">
        <v>22.65</v>
      </c>
      <c r="Q31" s="200">
        <v>4.49</v>
      </c>
      <c r="R31" s="200">
        <v>18.010000000000002</v>
      </c>
      <c r="S31" s="200">
        <v>11.21</v>
      </c>
      <c r="T31" s="200">
        <v>0</v>
      </c>
      <c r="U31" s="200">
        <v>60.06</v>
      </c>
      <c r="V31" s="200">
        <v>4.95</v>
      </c>
      <c r="W31" s="200">
        <v>19.71</v>
      </c>
      <c r="X31" s="200">
        <v>62.65</v>
      </c>
      <c r="Y31" s="200">
        <v>0</v>
      </c>
      <c r="Z31" s="200">
        <v>59.11</v>
      </c>
      <c r="AA31" s="200">
        <v>38.31</v>
      </c>
      <c r="AB31" s="200">
        <v>0</v>
      </c>
      <c r="AC31" s="200">
        <v>13.99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27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100</v>
      </c>
      <c r="AP31" s="200">
        <v>0</v>
      </c>
      <c r="AQ31" s="200">
        <v>35.35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495.44</v>
      </c>
      <c r="L32" s="200">
        <v>10.64</v>
      </c>
      <c r="M32" s="200">
        <v>30.16</v>
      </c>
      <c r="N32" s="200">
        <v>50.17</v>
      </c>
      <c r="O32" s="200">
        <v>70.87</v>
      </c>
      <c r="P32" s="200">
        <v>22.65</v>
      </c>
      <c r="Q32" s="200">
        <v>4.49</v>
      </c>
      <c r="R32" s="200">
        <v>18.010000000000002</v>
      </c>
      <c r="S32" s="200">
        <v>11.21</v>
      </c>
      <c r="T32" s="200">
        <v>0</v>
      </c>
      <c r="U32" s="200">
        <v>60.06</v>
      </c>
      <c r="V32" s="200">
        <v>4.95</v>
      </c>
      <c r="W32" s="200">
        <v>19.71</v>
      </c>
      <c r="X32" s="200">
        <v>62.65</v>
      </c>
      <c r="Y32" s="200">
        <v>0</v>
      </c>
      <c r="Z32" s="200">
        <v>59.11</v>
      </c>
      <c r="AA32" s="200">
        <v>38.31</v>
      </c>
      <c r="AB32" s="200">
        <v>0</v>
      </c>
      <c r="AC32" s="200">
        <v>13.99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27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100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465.01</v>
      </c>
      <c r="L33" s="200">
        <v>10.64</v>
      </c>
      <c r="M33" s="200">
        <v>30.16</v>
      </c>
      <c r="N33" s="200">
        <v>50.17</v>
      </c>
      <c r="O33" s="200">
        <v>70.87</v>
      </c>
      <c r="P33" s="200">
        <v>22.65</v>
      </c>
      <c r="Q33" s="200">
        <v>4.49</v>
      </c>
      <c r="R33" s="200">
        <v>18.010000000000002</v>
      </c>
      <c r="S33" s="200">
        <v>11.21</v>
      </c>
      <c r="T33" s="200">
        <v>0</v>
      </c>
      <c r="U33" s="200">
        <v>60.06</v>
      </c>
      <c r="V33" s="200">
        <v>4.95</v>
      </c>
      <c r="W33" s="200">
        <v>19.71</v>
      </c>
      <c r="X33" s="200">
        <v>62.65</v>
      </c>
      <c r="Y33" s="200">
        <v>0</v>
      </c>
      <c r="Z33" s="200">
        <v>59.11</v>
      </c>
      <c r="AA33" s="200">
        <v>38.31</v>
      </c>
      <c r="AB33" s="200">
        <v>0</v>
      </c>
      <c r="AC33" s="200">
        <v>13.99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27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100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449.07</v>
      </c>
      <c r="L34" s="200">
        <v>10.64</v>
      </c>
      <c r="M34" s="200">
        <v>30.16</v>
      </c>
      <c r="N34" s="200">
        <v>50.17</v>
      </c>
      <c r="O34" s="200">
        <v>70.87</v>
      </c>
      <c r="P34" s="200">
        <v>22.65</v>
      </c>
      <c r="Q34" s="200">
        <v>4.49</v>
      </c>
      <c r="R34" s="200">
        <v>18.010000000000002</v>
      </c>
      <c r="S34" s="200">
        <v>11.21</v>
      </c>
      <c r="T34" s="200">
        <v>0</v>
      </c>
      <c r="U34" s="200">
        <v>60.06</v>
      </c>
      <c r="V34" s="200">
        <v>4.95</v>
      </c>
      <c r="W34" s="200">
        <v>19.71</v>
      </c>
      <c r="X34" s="200">
        <v>62.65</v>
      </c>
      <c r="Y34" s="200">
        <v>0</v>
      </c>
      <c r="Z34" s="200">
        <v>59.11</v>
      </c>
      <c r="AA34" s="200">
        <v>38.31</v>
      </c>
      <c r="AB34" s="200">
        <v>0</v>
      </c>
      <c r="AC34" s="200">
        <v>13.99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27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100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392.04</v>
      </c>
      <c r="L35" s="200">
        <v>10.64</v>
      </c>
      <c r="M35" s="200">
        <v>30.16</v>
      </c>
      <c r="N35" s="200">
        <v>50.17</v>
      </c>
      <c r="O35" s="200">
        <v>70.87</v>
      </c>
      <c r="P35" s="200">
        <v>22.65</v>
      </c>
      <c r="Q35" s="200">
        <v>4.49</v>
      </c>
      <c r="R35" s="200">
        <v>18.010000000000002</v>
      </c>
      <c r="S35" s="200">
        <v>11.21</v>
      </c>
      <c r="T35" s="200">
        <v>0</v>
      </c>
      <c r="U35" s="200">
        <v>60.06</v>
      </c>
      <c r="V35" s="200">
        <v>4.95</v>
      </c>
      <c r="W35" s="200">
        <v>19.71</v>
      </c>
      <c r="X35" s="200">
        <v>62.65</v>
      </c>
      <c r="Y35" s="200">
        <v>0</v>
      </c>
      <c r="Z35" s="200">
        <v>59.11</v>
      </c>
      <c r="AA35" s="200">
        <v>38.31</v>
      </c>
      <c r="AB35" s="200">
        <v>0</v>
      </c>
      <c r="AC35" s="200">
        <v>9.6300000000000008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27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100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420.63</v>
      </c>
      <c r="L36" s="200">
        <v>10.64</v>
      </c>
      <c r="M36" s="200">
        <v>30.16</v>
      </c>
      <c r="N36" s="200">
        <v>50.17</v>
      </c>
      <c r="O36" s="200">
        <v>70.87</v>
      </c>
      <c r="P36" s="200">
        <v>22.65</v>
      </c>
      <c r="Q36" s="200">
        <v>4.49</v>
      </c>
      <c r="R36" s="200">
        <v>18.010000000000002</v>
      </c>
      <c r="S36" s="200">
        <v>11.21</v>
      </c>
      <c r="T36" s="200">
        <v>0</v>
      </c>
      <c r="U36" s="200">
        <v>60.06</v>
      </c>
      <c r="V36" s="200">
        <v>4.95</v>
      </c>
      <c r="W36" s="200">
        <v>19.71</v>
      </c>
      <c r="X36" s="200">
        <v>62.65</v>
      </c>
      <c r="Y36" s="200">
        <v>0</v>
      </c>
      <c r="Z36" s="200">
        <v>59.11</v>
      </c>
      <c r="AA36" s="200">
        <v>38.31</v>
      </c>
      <c r="AB36" s="200">
        <v>0</v>
      </c>
      <c r="AC36" s="200">
        <v>9.6300000000000008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27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100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407.29</v>
      </c>
      <c r="L37" s="200">
        <v>10.64</v>
      </c>
      <c r="M37" s="200">
        <v>30.16</v>
      </c>
      <c r="N37" s="200">
        <v>50.17</v>
      </c>
      <c r="O37" s="200">
        <v>70.87</v>
      </c>
      <c r="P37" s="200">
        <v>22.65</v>
      </c>
      <c r="Q37" s="200">
        <v>4.49</v>
      </c>
      <c r="R37" s="200">
        <v>18.010000000000002</v>
      </c>
      <c r="S37" s="200">
        <v>11.21</v>
      </c>
      <c r="T37" s="200">
        <v>0</v>
      </c>
      <c r="U37" s="200">
        <v>60.06</v>
      </c>
      <c r="V37" s="200">
        <v>4.95</v>
      </c>
      <c r="W37" s="200">
        <v>19.71</v>
      </c>
      <c r="X37" s="200">
        <v>62.65</v>
      </c>
      <c r="Y37" s="200">
        <v>0</v>
      </c>
      <c r="Z37" s="200">
        <v>59.11</v>
      </c>
      <c r="AA37" s="200">
        <v>38.31</v>
      </c>
      <c r="AB37" s="200">
        <v>0</v>
      </c>
      <c r="AC37" s="200">
        <v>13.99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27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100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364.48</v>
      </c>
      <c r="L38" s="200">
        <v>10.64</v>
      </c>
      <c r="M38" s="200">
        <v>30.16</v>
      </c>
      <c r="N38" s="200">
        <v>50.17</v>
      </c>
      <c r="O38" s="200">
        <v>70.87</v>
      </c>
      <c r="P38" s="200">
        <v>22.65</v>
      </c>
      <c r="Q38" s="200">
        <v>4.49</v>
      </c>
      <c r="R38" s="200">
        <v>18.010000000000002</v>
      </c>
      <c r="S38" s="200">
        <v>11.21</v>
      </c>
      <c r="T38" s="200">
        <v>0</v>
      </c>
      <c r="U38" s="200">
        <v>60.06</v>
      </c>
      <c r="V38" s="200">
        <v>4.95</v>
      </c>
      <c r="W38" s="200">
        <v>19.71</v>
      </c>
      <c r="X38" s="200">
        <v>62.65</v>
      </c>
      <c r="Y38" s="200">
        <v>0</v>
      </c>
      <c r="Z38" s="200">
        <v>59.11</v>
      </c>
      <c r="AA38" s="200">
        <v>38.31</v>
      </c>
      <c r="AB38" s="200">
        <v>0</v>
      </c>
      <c r="AC38" s="200">
        <v>13.99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27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100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432.89</v>
      </c>
      <c r="L39" s="200">
        <v>10.64</v>
      </c>
      <c r="M39" s="200">
        <v>30.16</v>
      </c>
      <c r="N39" s="200">
        <v>50.17</v>
      </c>
      <c r="O39" s="200">
        <v>70.87</v>
      </c>
      <c r="P39" s="200">
        <v>22.65</v>
      </c>
      <c r="Q39" s="200">
        <v>4.49</v>
      </c>
      <c r="R39" s="200">
        <v>18.010000000000002</v>
      </c>
      <c r="S39" s="200">
        <v>11.21</v>
      </c>
      <c r="T39" s="200">
        <v>0</v>
      </c>
      <c r="U39" s="200">
        <v>60.06</v>
      </c>
      <c r="V39" s="200">
        <v>4.95</v>
      </c>
      <c r="W39" s="200">
        <v>19.71</v>
      </c>
      <c r="X39" s="200">
        <v>62.65</v>
      </c>
      <c r="Y39" s="200">
        <v>0</v>
      </c>
      <c r="Z39" s="200">
        <v>59.11</v>
      </c>
      <c r="AA39" s="200">
        <v>38.31</v>
      </c>
      <c r="AB39" s="200">
        <v>0</v>
      </c>
      <c r="AC39" s="200">
        <v>13.99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27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100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466.75</v>
      </c>
      <c r="L40" s="200">
        <v>10.64</v>
      </c>
      <c r="M40" s="200">
        <v>30.16</v>
      </c>
      <c r="N40" s="200">
        <v>50.17</v>
      </c>
      <c r="O40" s="200">
        <v>70.87</v>
      </c>
      <c r="P40" s="200">
        <v>22.65</v>
      </c>
      <c r="Q40" s="200">
        <v>4.49</v>
      </c>
      <c r="R40" s="200">
        <v>18.010000000000002</v>
      </c>
      <c r="S40" s="200">
        <v>11.21</v>
      </c>
      <c r="T40" s="200">
        <v>0</v>
      </c>
      <c r="U40" s="200">
        <v>60.06</v>
      </c>
      <c r="V40" s="200">
        <v>4.95</v>
      </c>
      <c r="W40" s="200">
        <v>19.71</v>
      </c>
      <c r="X40" s="200">
        <v>62.65</v>
      </c>
      <c r="Y40" s="200">
        <v>0</v>
      </c>
      <c r="Z40" s="200">
        <v>59.11</v>
      </c>
      <c r="AA40" s="200">
        <v>38.31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27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100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495.43</v>
      </c>
      <c r="L41" s="200">
        <v>10.64</v>
      </c>
      <c r="M41" s="200">
        <v>30.16</v>
      </c>
      <c r="N41" s="200">
        <v>50.17</v>
      </c>
      <c r="O41" s="200">
        <v>70.87</v>
      </c>
      <c r="P41" s="200">
        <v>22.65</v>
      </c>
      <c r="Q41" s="200">
        <v>4.49</v>
      </c>
      <c r="R41" s="200">
        <v>18.010000000000002</v>
      </c>
      <c r="S41" s="200">
        <v>11.21</v>
      </c>
      <c r="T41" s="200">
        <v>0</v>
      </c>
      <c r="U41" s="200">
        <v>60.06</v>
      </c>
      <c r="V41" s="200">
        <v>4.95</v>
      </c>
      <c r="W41" s="200">
        <v>19.71</v>
      </c>
      <c r="X41" s="200">
        <v>62.65</v>
      </c>
      <c r="Y41" s="200">
        <v>0</v>
      </c>
      <c r="Z41" s="200">
        <v>59.11</v>
      </c>
      <c r="AA41" s="200">
        <v>38.31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27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100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495.43</v>
      </c>
      <c r="L42" s="200">
        <v>10.64</v>
      </c>
      <c r="M42" s="200">
        <v>30.16</v>
      </c>
      <c r="N42" s="200">
        <v>50.17</v>
      </c>
      <c r="O42" s="200">
        <v>70.87</v>
      </c>
      <c r="P42" s="200">
        <v>22.65</v>
      </c>
      <c r="Q42" s="200">
        <v>4.49</v>
      </c>
      <c r="R42" s="200">
        <v>18.010000000000002</v>
      </c>
      <c r="S42" s="200">
        <v>11.21</v>
      </c>
      <c r="T42" s="200">
        <v>0</v>
      </c>
      <c r="U42" s="200">
        <v>60.06</v>
      </c>
      <c r="V42" s="200">
        <v>4.95</v>
      </c>
      <c r="W42" s="200">
        <v>19.71</v>
      </c>
      <c r="X42" s="200">
        <v>62.65</v>
      </c>
      <c r="Y42" s="200">
        <v>0</v>
      </c>
      <c r="Z42" s="200">
        <v>59.11</v>
      </c>
      <c r="AA42" s="200">
        <v>38.31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27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100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495.43</v>
      </c>
      <c r="L43" s="200">
        <v>10.64</v>
      </c>
      <c r="M43" s="200">
        <v>30.16</v>
      </c>
      <c r="N43" s="200">
        <v>50.17</v>
      </c>
      <c r="O43" s="200">
        <v>70.87</v>
      </c>
      <c r="P43" s="200">
        <v>22.65</v>
      </c>
      <c r="Q43" s="200">
        <v>4.49</v>
      </c>
      <c r="R43" s="200">
        <v>18.010000000000002</v>
      </c>
      <c r="S43" s="200">
        <v>11.21</v>
      </c>
      <c r="T43" s="200">
        <v>0</v>
      </c>
      <c r="U43" s="200">
        <v>60.06</v>
      </c>
      <c r="V43" s="200">
        <v>4.95</v>
      </c>
      <c r="W43" s="200">
        <v>19.71</v>
      </c>
      <c r="X43" s="200">
        <v>62.65</v>
      </c>
      <c r="Y43" s="200">
        <v>0</v>
      </c>
      <c r="Z43" s="200">
        <v>59.11</v>
      </c>
      <c r="AA43" s="200">
        <v>38.31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27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100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495.43</v>
      </c>
      <c r="L44" s="200">
        <v>10.64</v>
      </c>
      <c r="M44" s="200">
        <v>30.16</v>
      </c>
      <c r="N44" s="200">
        <v>50.17</v>
      </c>
      <c r="O44" s="200">
        <v>70.87</v>
      </c>
      <c r="P44" s="200">
        <v>22.65</v>
      </c>
      <c r="Q44" s="200">
        <v>4.49</v>
      </c>
      <c r="R44" s="200">
        <v>18.010000000000002</v>
      </c>
      <c r="S44" s="200">
        <v>11.21</v>
      </c>
      <c r="T44" s="200">
        <v>0</v>
      </c>
      <c r="U44" s="200">
        <v>60.06</v>
      </c>
      <c r="V44" s="200">
        <v>4.95</v>
      </c>
      <c r="W44" s="200">
        <v>19.71</v>
      </c>
      <c r="X44" s="200">
        <v>62.65</v>
      </c>
      <c r="Y44" s="200">
        <v>0</v>
      </c>
      <c r="Z44" s="200">
        <v>59.11</v>
      </c>
      <c r="AA44" s="200">
        <v>38.31</v>
      </c>
      <c r="AB44" s="200">
        <v>0</v>
      </c>
      <c r="AC44" s="200">
        <v>11.65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27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100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495.43</v>
      </c>
      <c r="L45" s="200">
        <v>10.64</v>
      </c>
      <c r="M45" s="200">
        <v>30.16</v>
      </c>
      <c r="N45" s="200">
        <v>50.17</v>
      </c>
      <c r="O45" s="200">
        <v>70.87</v>
      </c>
      <c r="P45" s="200">
        <v>22.65</v>
      </c>
      <c r="Q45" s="200">
        <v>4.49</v>
      </c>
      <c r="R45" s="200">
        <v>18.010000000000002</v>
      </c>
      <c r="S45" s="200">
        <v>11.21</v>
      </c>
      <c r="T45" s="200">
        <v>0</v>
      </c>
      <c r="U45" s="200">
        <v>60.06</v>
      </c>
      <c r="V45" s="200">
        <v>4.95</v>
      </c>
      <c r="W45" s="200">
        <v>19.71</v>
      </c>
      <c r="X45" s="200">
        <v>62.65</v>
      </c>
      <c r="Y45" s="200">
        <v>0</v>
      </c>
      <c r="Z45" s="200">
        <v>59.11</v>
      </c>
      <c r="AA45" s="200">
        <v>38.31</v>
      </c>
      <c r="AB45" s="200">
        <v>0</v>
      </c>
      <c r="AC45" s="200">
        <v>11.65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27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100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495.43</v>
      </c>
      <c r="L46" s="200">
        <v>10.64</v>
      </c>
      <c r="M46" s="200">
        <v>30.16</v>
      </c>
      <c r="N46" s="200">
        <v>50.17</v>
      </c>
      <c r="O46" s="200">
        <v>70.87</v>
      </c>
      <c r="P46" s="200">
        <v>22.65</v>
      </c>
      <c r="Q46" s="200">
        <v>4.49</v>
      </c>
      <c r="R46" s="200">
        <v>18.010000000000002</v>
      </c>
      <c r="S46" s="200">
        <v>11.21</v>
      </c>
      <c r="T46" s="200">
        <v>0</v>
      </c>
      <c r="U46" s="200">
        <v>60.06</v>
      </c>
      <c r="V46" s="200">
        <v>4.95</v>
      </c>
      <c r="W46" s="200">
        <v>19.71</v>
      </c>
      <c r="X46" s="200">
        <v>62.65</v>
      </c>
      <c r="Y46" s="200">
        <v>0</v>
      </c>
      <c r="Z46" s="200">
        <v>59.11</v>
      </c>
      <c r="AA46" s="200">
        <v>38.31</v>
      </c>
      <c r="AB46" s="200">
        <v>0</v>
      </c>
      <c r="AC46" s="200">
        <v>11.65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27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100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495.43</v>
      </c>
      <c r="L47" s="200">
        <v>10.64</v>
      </c>
      <c r="M47" s="200">
        <v>30.16</v>
      </c>
      <c r="N47" s="200">
        <v>50.17</v>
      </c>
      <c r="O47" s="200">
        <v>70.87</v>
      </c>
      <c r="P47" s="200">
        <v>22.65</v>
      </c>
      <c r="Q47" s="200">
        <v>4.49</v>
      </c>
      <c r="R47" s="200">
        <v>18.010000000000002</v>
      </c>
      <c r="S47" s="200">
        <v>11.21</v>
      </c>
      <c r="T47" s="200">
        <v>0</v>
      </c>
      <c r="U47" s="200">
        <v>60.06</v>
      </c>
      <c r="V47" s="200">
        <v>4.95</v>
      </c>
      <c r="W47" s="200">
        <v>19.71</v>
      </c>
      <c r="X47" s="200">
        <v>62.65</v>
      </c>
      <c r="Y47" s="200">
        <v>0</v>
      </c>
      <c r="Z47" s="200">
        <v>59.11</v>
      </c>
      <c r="AA47" s="200">
        <v>38.31</v>
      </c>
      <c r="AB47" s="200">
        <v>0</v>
      </c>
      <c r="AC47" s="200">
        <v>11.65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27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100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495.43</v>
      </c>
      <c r="L48" s="200">
        <v>10.64</v>
      </c>
      <c r="M48" s="200">
        <v>30.16</v>
      </c>
      <c r="N48" s="200">
        <v>50.17</v>
      </c>
      <c r="O48" s="200">
        <v>70.87</v>
      </c>
      <c r="P48" s="200">
        <v>22.65</v>
      </c>
      <c r="Q48" s="200">
        <v>4.49</v>
      </c>
      <c r="R48" s="200">
        <v>18.010000000000002</v>
      </c>
      <c r="S48" s="200">
        <v>11.21</v>
      </c>
      <c r="T48" s="200">
        <v>0</v>
      </c>
      <c r="U48" s="200">
        <v>60.06</v>
      </c>
      <c r="V48" s="200">
        <v>4.95</v>
      </c>
      <c r="W48" s="200">
        <v>19.71</v>
      </c>
      <c r="X48" s="200">
        <v>62.65</v>
      </c>
      <c r="Y48" s="200">
        <v>0</v>
      </c>
      <c r="Z48" s="200">
        <v>59.11</v>
      </c>
      <c r="AA48" s="200">
        <v>38.31</v>
      </c>
      <c r="AB48" s="200">
        <v>0</v>
      </c>
      <c r="AC48" s="200">
        <v>11.65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27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100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495.43</v>
      </c>
      <c r="L49" s="200">
        <v>10.64</v>
      </c>
      <c r="M49" s="200">
        <v>30.16</v>
      </c>
      <c r="N49" s="200">
        <v>50.17</v>
      </c>
      <c r="O49" s="200">
        <v>70.87</v>
      </c>
      <c r="P49" s="200">
        <v>22.65</v>
      </c>
      <c r="Q49" s="200">
        <v>4.49</v>
      </c>
      <c r="R49" s="200">
        <v>18.010000000000002</v>
      </c>
      <c r="S49" s="200">
        <v>11.21</v>
      </c>
      <c r="T49" s="200">
        <v>0</v>
      </c>
      <c r="U49" s="200">
        <v>60.06</v>
      </c>
      <c r="V49" s="200">
        <v>4.95</v>
      </c>
      <c r="W49" s="200">
        <v>19.71</v>
      </c>
      <c r="X49" s="200">
        <v>62.65</v>
      </c>
      <c r="Y49" s="200">
        <v>0</v>
      </c>
      <c r="Z49" s="200">
        <v>59.11</v>
      </c>
      <c r="AA49" s="200">
        <v>38.31</v>
      </c>
      <c r="AB49" s="200">
        <v>0</v>
      </c>
      <c r="AC49" s="200">
        <v>11.65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27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100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495.43</v>
      </c>
      <c r="L50" s="200">
        <v>10.64</v>
      </c>
      <c r="M50" s="200">
        <v>30.16</v>
      </c>
      <c r="N50" s="200">
        <v>50.17</v>
      </c>
      <c r="O50" s="200">
        <v>70.87</v>
      </c>
      <c r="P50" s="200">
        <v>22.65</v>
      </c>
      <c r="Q50" s="200">
        <v>4.49</v>
      </c>
      <c r="R50" s="200">
        <v>18.010000000000002</v>
      </c>
      <c r="S50" s="200">
        <v>11.21</v>
      </c>
      <c r="T50" s="200">
        <v>0</v>
      </c>
      <c r="U50" s="200">
        <v>60.06</v>
      </c>
      <c r="V50" s="200">
        <v>4.95</v>
      </c>
      <c r="W50" s="200">
        <v>19.71</v>
      </c>
      <c r="X50" s="200">
        <v>62.65</v>
      </c>
      <c r="Y50" s="200">
        <v>0</v>
      </c>
      <c r="Z50" s="200">
        <v>59.11</v>
      </c>
      <c r="AA50" s="200">
        <v>38.31</v>
      </c>
      <c r="AB50" s="200">
        <v>0</v>
      </c>
      <c r="AC50" s="200">
        <v>11.65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27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100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495.43</v>
      </c>
      <c r="L51" s="200">
        <v>10.64</v>
      </c>
      <c r="M51" s="200">
        <v>30.16</v>
      </c>
      <c r="N51" s="200">
        <v>50.17</v>
      </c>
      <c r="O51" s="200">
        <v>70.87</v>
      </c>
      <c r="P51" s="200">
        <v>22.65</v>
      </c>
      <c r="Q51" s="200">
        <v>4.49</v>
      </c>
      <c r="R51" s="200">
        <v>18.010000000000002</v>
      </c>
      <c r="S51" s="200">
        <v>11.21</v>
      </c>
      <c r="T51" s="200">
        <v>0</v>
      </c>
      <c r="U51" s="200">
        <v>60.06</v>
      </c>
      <c r="V51" s="200">
        <v>4.95</v>
      </c>
      <c r="W51" s="200">
        <v>19.71</v>
      </c>
      <c r="X51" s="200">
        <v>62.65</v>
      </c>
      <c r="Y51" s="200">
        <v>0</v>
      </c>
      <c r="Z51" s="200">
        <v>59.11</v>
      </c>
      <c r="AA51" s="200">
        <v>38.31</v>
      </c>
      <c r="AB51" s="200">
        <v>0</v>
      </c>
      <c r="AC51" s="200">
        <v>11.31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27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100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495.43</v>
      </c>
      <c r="L52" s="200">
        <v>10.64</v>
      </c>
      <c r="M52" s="200">
        <v>30.16</v>
      </c>
      <c r="N52" s="200">
        <v>50.17</v>
      </c>
      <c r="O52" s="200">
        <v>70.87</v>
      </c>
      <c r="P52" s="200">
        <v>22.65</v>
      </c>
      <c r="Q52" s="200">
        <v>4.49</v>
      </c>
      <c r="R52" s="200">
        <v>18.010000000000002</v>
      </c>
      <c r="S52" s="200">
        <v>11.21</v>
      </c>
      <c r="T52" s="200">
        <v>0</v>
      </c>
      <c r="U52" s="200">
        <v>60.06</v>
      </c>
      <c r="V52" s="200">
        <v>4.95</v>
      </c>
      <c r="W52" s="200">
        <v>19.71</v>
      </c>
      <c r="X52" s="200">
        <v>62.65</v>
      </c>
      <c r="Y52" s="200">
        <v>0</v>
      </c>
      <c r="Z52" s="200">
        <v>59.11</v>
      </c>
      <c r="AA52" s="200">
        <v>38.31</v>
      </c>
      <c r="AB52" s="200">
        <v>0</v>
      </c>
      <c r="AC52" s="200">
        <v>11.31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27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100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495.43</v>
      </c>
      <c r="L53" s="200">
        <v>10.64</v>
      </c>
      <c r="M53" s="200">
        <v>30.16</v>
      </c>
      <c r="N53" s="200">
        <v>50.17</v>
      </c>
      <c r="O53" s="200">
        <v>70.87</v>
      </c>
      <c r="P53" s="200">
        <v>22.65</v>
      </c>
      <c r="Q53" s="200">
        <v>4.49</v>
      </c>
      <c r="R53" s="200">
        <v>18.010000000000002</v>
      </c>
      <c r="S53" s="200">
        <v>11.21</v>
      </c>
      <c r="T53" s="200">
        <v>0</v>
      </c>
      <c r="U53" s="200">
        <v>60.06</v>
      </c>
      <c r="V53" s="200">
        <v>4.95</v>
      </c>
      <c r="W53" s="200">
        <v>19.71</v>
      </c>
      <c r="X53" s="200">
        <v>62.65</v>
      </c>
      <c r="Y53" s="200">
        <v>0</v>
      </c>
      <c r="Z53" s="200">
        <v>59.11</v>
      </c>
      <c r="AA53" s="200">
        <v>38.31</v>
      </c>
      <c r="AB53" s="200">
        <v>0</v>
      </c>
      <c r="AC53" s="200">
        <v>11.65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27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100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495.43</v>
      </c>
      <c r="L54" s="200">
        <v>10.64</v>
      </c>
      <c r="M54" s="200">
        <v>30.16</v>
      </c>
      <c r="N54" s="200">
        <v>50.17</v>
      </c>
      <c r="O54" s="200">
        <v>70.87</v>
      </c>
      <c r="P54" s="200">
        <v>22.65</v>
      </c>
      <c r="Q54" s="200">
        <v>4.49</v>
      </c>
      <c r="R54" s="200">
        <v>18.010000000000002</v>
      </c>
      <c r="S54" s="200">
        <v>11.21</v>
      </c>
      <c r="T54" s="200">
        <v>0</v>
      </c>
      <c r="U54" s="200">
        <v>60.06</v>
      </c>
      <c r="V54" s="200">
        <v>4.95</v>
      </c>
      <c r="W54" s="200">
        <v>19.71</v>
      </c>
      <c r="X54" s="200">
        <v>62.65</v>
      </c>
      <c r="Y54" s="200">
        <v>0</v>
      </c>
      <c r="Z54" s="200">
        <v>59.11</v>
      </c>
      <c r="AA54" s="200">
        <v>38.31</v>
      </c>
      <c r="AB54" s="200">
        <v>0</v>
      </c>
      <c r="AC54" s="200">
        <v>11.65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27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100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495.43</v>
      </c>
      <c r="L55" s="200">
        <v>10.64</v>
      </c>
      <c r="M55" s="200">
        <v>30.16</v>
      </c>
      <c r="N55" s="200">
        <v>50.17</v>
      </c>
      <c r="O55" s="200">
        <v>70.87</v>
      </c>
      <c r="P55" s="200">
        <v>22.65</v>
      </c>
      <c r="Q55" s="200">
        <v>4.49</v>
      </c>
      <c r="R55" s="200">
        <v>18.010000000000002</v>
      </c>
      <c r="S55" s="200">
        <v>11.21</v>
      </c>
      <c r="T55" s="200">
        <v>0</v>
      </c>
      <c r="U55" s="200">
        <v>60.06</v>
      </c>
      <c r="V55" s="200">
        <v>4.95</v>
      </c>
      <c r="W55" s="200">
        <v>19.71</v>
      </c>
      <c r="X55" s="200">
        <v>62.65</v>
      </c>
      <c r="Y55" s="200">
        <v>0</v>
      </c>
      <c r="Z55" s="200">
        <v>59.11</v>
      </c>
      <c r="AA55" s="200">
        <v>38.31</v>
      </c>
      <c r="AB55" s="200">
        <v>0</v>
      </c>
      <c r="AC55" s="200">
        <v>11.21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27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100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495.43</v>
      </c>
      <c r="L56" s="200">
        <v>10.64</v>
      </c>
      <c r="M56" s="200">
        <v>30.16</v>
      </c>
      <c r="N56" s="200">
        <v>50.17</v>
      </c>
      <c r="O56" s="200">
        <v>70.87</v>
      </c>
      <c r="P56" s="200">
        <v>22.65</v>
      </c>
      <c r="Q56" s="200">
        <v>4.49</v>
      </c>
      <c r="R56" s="200">
        <v>18.010000000000002</v>
      </c>
      <c r="S56" s="200">
        <v>11.21</v>
      </c>
      <c r="T56" s="200">
        <v>0</v>
      </c>
      <c r="U56" s="200">
        <v>60.06</v>
      </c>
      <c r="V56" s="200">
        <v>4.95</v>
      </c>
      <c r="W56" s="200">
        <v>19.71</v>
      </c>
      <c r="X56" s="200">
        <v>62.65</v>
      </c>
      <c r="Y56" s="200">
        <v>0</v>
      </c>
      <c r="Z56" s="200">
        <v>59.11</v>
      </c>
      <c r="AA56" s="200">
        <v>38.31</v>
      </c>
      <c r="AB56" s="200">
        <v>0</v>
      </c>
      <c r="AC56" s="200">
        <v>11.21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27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100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495.44</v>
      </c>
      <c r="L57" s="200">
        <v>10.64</v>
      </c>
      <c r="M57" s="200">
        <v>30.16</v>
      </c>
      <c r="N57" s="200">
        <v>50.17</v>
      </c>
      <c r="O57" s="200">
        <v>70.87</v>
      </c>
      <c r="P57" s="200">
        <v>22.65</v>
      </c>
      <c r="Q57" s="200">
        <v>4.49</v>
      </c>
      <c r="R57" s="200">
        <v>18.010000000000002</v>
      </c>
      <c r="S57" s="200">
        <v>11.21</v>
      </c>
      <c r="T57" s="200">
        <v>0</v>
      </c>
      <c r="U57" s="200">
        <v>60.06</v>
      </c>
      <c r="V57" s="200">
        <v>4.95</v>
      </c>
      <c r="W57" s="200">
        <v>19.71</v>
      </c>
      <c r="X57" s="200">
        <v>62.65</v>
      </c>
      <c r="Y57" s="200">
        <v>0</v>
      </c>
      <c r="Z57" s="200">
        <v>59.11</v>
      </c>
      <c r="AA57" s="200">
        <v>38.31</v>
      </c>
      <c r="AB57" s="200">
        <v>0</v>
      </c>
      <c r="AC57" s="200">
        <v>10.99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22.67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100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495.44</v>
      </c>
      <c r="L58" s="200">
        <v>10.64</v>
      </c>
      <c r="M58" s="200">
        <v>30.16</v>
      </c>
      <c r="N58" s="200">
        <v>50.17</v>
      </c>
      <c r="O58" s="200">
        <v>70.87</v>
      </c>
      <c r="P58" s="200">
        <v>22.65</v>
      </c>
      <c r="Q58" s="200">
        <v>4.49</v>
      </c>
      <c r="R58" s="200">
        <v>18.010000000000002</v>
      </c>
      <c r="S58" s="200">
        <v>11.21</v>
      </c>
      <c r="T58" s="200">
        <v>0</v>
      </c>
      <c r="U58" s="200">
        <v>60.06</v>
      </c>
      <c r="V58" s="200">
        <v>4.95</v>
      </c>
      <c r="W58" s="200">
        <v>19.71</v>
      </c>
      <c r="X58" s="200">
        <v>62.65</v>
      </c>
      <c r="Y58" s="200">
        <v>0</v>
      </c>
      <c r="Z58" s="200">
        <v>59.11</v>
      </c>
      <c r="AA58" s="200">
        <v>38.31</v>
      </c>
      <c r="AB58" s="200">
        <v>0</v>
      </c>
      <c r="AC58" s="200">
        <v>10.99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22.67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100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495.44</v>
      </c>
      <c r="L59" s="200">
        <v>10.64</v>
      </c>
      <c r="M59" s="200">
        <v>30.16</v>
      </c>
      <c r="N59" s="200">
        <v>50.17</v>
      </c>
      <c r="O59" s="200">
        <v>70.87</v>
      </c>
      <c r="P59" s="200">
        <v>22.65</v>
      </c>
      <c r="Q59" s="200">
        <v>4.49</v>
      </c>
      <c r="R59" s="200">
        <v>18.010000000000002</v>
      </c>
      <c r="S59" s="200">
        <v>11.21</v>
      </c>
      <c r="T59" s="200">
        <v>0</v>
      </c>
      <c r="U59" s="200">
        <v>60.06</v>
      </c>
      <c r="V59" s="200">
        <v>4.95</v>
      </c>
      <c r="W59" s="200">
        <v>19.71</v>
      </c>
      <c r="X59" s="200">
        <v>62.65</v>
      </c>
      <c r="Y59" s="200">
        <v>0</v>
      </c>
      <c r="Z59" s="200">
        <v>59.11</v>
      </c>
      <c r="AA59" s="200">
        <v>38.31</v>
      </c>
      <c r="AB59" s="200">
        <v>0</v>
      </c>
      <c r="AC59" s="200">
        <v>10.99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22.67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160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495.44</v>
      </c>
      <c r="L60" s="200">
        <v>10.64</v>
      </c>
      <c r="M60" s="200">
        <v>30.16</v>
      </c>
      <c r="N60" s="200">
        <v>50.17</v>
      </c>
      <c r="O60" s="200">
        <v>70.87</v>
      </c>
      <c r="P60" s="200">
        <v>22.65</v>
      </c>
      <c r="Q60" s="200">
        <v>4.49</v>
      </c>
      <c r="R60" s="200">
        <v>18.010000000000002</v>
      </c>
      <c r="S60" s="200">
        <v>11.21</v>
      </c>
      <c r="T60" s="200">
        <v>0</v>
      </c>
      <c r="U60" s="200">
        <v>60.06</v>
      </c>
      <c r="V60" s="200">
        <v>4.95</v>
      </c>
      <c r="W60" s="200">
        <v>19.71</v>
      </c>
      <c r="X60" s="200">
        <v>62.65</v>
      </c>
      <c r="Y60" s="200">
        <v>0</v>
      </c>
      <c r="Z60" s="200">
        <v>59.11</v>
      </c>
      <c r="AA60" s="200">
        <v>38.31</v>
      </c>
      <c r="AB60" s="200">
        <v>0</v>
      </c>
      <c r="AC60" s="200">
        <v>10.99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22.67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200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495.44</v>
      </c>
      <c r="L61" s="200">
        <v>10.64</v>
      </c>
      <c r="M61" s="200">
        <v>30.16</v>
      </c>
      <c r="N61" s="200">
        <v>50.17</v>
      </c>
      <c r="O61" s="200">
        <v>70.87</v>
      </c>
      <c r="P61" s="200">
        <v>22.65</v>
      </c>
      <c r="Q61" s="200">
        <v>4.49</v>
      </c>
      <c r="R61" s="200">
        <v>18.010000000000002</v>
      </c>
      <c r="S61" s="200">
        <v>11.21</v>
      </c>
      <c r="T61" s="200">
        <v>0</v>
      </c>
      <c r="U61" s="200">
        <v>59.7</v>
      </c>
      <c r="V61" s="200">
        <v>4.95</v>
      </c>
      <c r="W61" s="200">
        <v>19.71</v>
      </c>
      <c r="X61" s="200">
        <v>62.65</v>
      </c>
      <c r="Y61" s="200">
        <v>0</v>
      </c>
      <c r="Z61" s="200">
        <v>59.11</v>
      </c>
      <c r="AA61" s="200">
        <v>38.31</v>
      </c>
      <c r="AB61" s="200">
        <v>0</v>
      </c>
      <c r="AC61" s="200">
        <v>10.99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22.67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200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495.44</v>
      </c>
      <c r="L62" s="200">
        <v>10.64</v>
      </c>
      <c r="M62" s="200">
        <v>30.16</v>
      </c>
      <c r="N62" s="200">
        <v>50.17</v>
      </c>
      <c r="O62" s="200">
        <v>70.87</v>
      </c>
      <c r="P62" s="200">
        <v>22.65</v>
      </c>
      <c r="Q62" s="200">
        <v>4.49</v>
      </c>
      <c r="R62" s="200">
        <v>18.010000000000002</v>
      </c>
      <c r="S62" s="200">
        <v>11.21</v>
      </c>
      <c r="T62" s="200">
        <v>0</v>
      </c>
      <c r="U62" s="200">
        <v>59.7</v>
      </c>
      <c r="V62" s="200">
        <v>4.95</v>
      </c>
      <c r="W62" s="200">
        <v>19.71</v>
      </c>
      <c r="X62" s="200">
        <v>62.65</v>
      </c>
      <c r="Y62" s="200">
        <v>0</v>
      </c>
      <c r="Z62" s="200">
        <v>59.11</v>
      </c>
      <c r="AA62" s="200">
        <v>38.31</v>
      </c>
      <c r="AB62" s="200">
        <v>0</v>
      </c>
      <c r="AC62" s="200">
        <v>10.99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22.67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200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495.44</v>
      </c>
      <c r="L63" s="200">
        <v>10.64</v>
      </c>
      <c r="M63" s="200">
        <v>30.16</v>
      </c>
      <c r="N63" s="200">
        <v>50.17</v>
      </c>
      <c r="O63" s="200">
        <v>70.87</v>
      </c>
      <c r="P63" s="200">
        <v>22.65</v>
      </c>
      <c r="Q63" s="200">
        <v>4.49</v>
      </c>
      <c r="R63" s="200">
        <v>18.010000000000002</v>
      </c>
      <c r="S63" s="200">
        <v>11.21</v>
      </c>
      <c r="T63" s="200">
        <v>0</v>
      </c>
      <c r="U63" s="200">
        <v>59.7</v>
      </c>
      <c r="V63" s="200">
        <v>4.95</v>
      </c>
      <c r="W63" s="200">
        <v>19.71</v>
      </c>
      <c r="X63" s="200">
        <v>62.65</v>
      </c>
      <c r="Y63" s="200">
        <v>0</v>
      </c>
      <c r="Z63" s="200">
        <v>59.11</v>
      </c>
      <c r="AA63" s="200">
        <v>38.31</v>
      </c>
      <c r="AB63" s="200">
        <v>0</v>
      </c>
      <c r="AC63" s="200">
        <v>10.99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22.67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200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495.44</v>
      </c>
      <c r="L64" s="200">
        <v>10.64</v>
      </c>
      <c r="M64" s="200">
        <v>30.16</v>
      </c>
      <c r="N64" s="200">
        <v>50.17</v>
      </c>
      <c r="O64" s="200">
        <v>70.87</v>
      </c>
      <c r="P64" s="200">
        <v>22.65</v>
      </c>
      <c r="Q64" s="200">
        <v>4.49</v>
      </c>
      <c r="R64" s="200">
        <v>18.010000000000002</v>
      </c>
      <c r="S64" s="200">
        <v>11.21</v>
      </c>
      <c r="T64" s="200">
        <v>0</v>
      </c>
      <c r="U64" s="200">
        <v>59.7</v>
      </c>
      <c r="V64" s="200">
        <v>4.95</v>
      </c>
      <c r="W64" s="200">
        <v>19.71</v>
      </c>
      <c r="X64" s="200">
        <v>62.65</v>
      </c>
      <c r="Y64" s="200">
        <v>0</v>
      </c>
      <c r="Z64" s="200">
        <v>59.11</v>
      </c>
      <c r="AA64" s="200">
        <v>38.31</v>
      </c>
      <c r="AB64" s="200">
        <v>0</v>
      </c>
      <c r="AC64" s="200">
        <v>10.99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22.67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200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495.44</v>
      </c>
      <c r="L65" s="200">
        <v>10.64</v>
      </c>
      <c r="M65" s="200">
        <v>30.16</v>
      </c>
      <c r="N65" s="200">
        <v>50.17</v>
      </c>
      <c r="O65" s="200">
        <v>70.87</v>
      </c>
      <c r="P65" s="200">
        <v>22.65</v>
      </c>
      <c r="Q65" s="200">
        <v>4.49</v>
      </c>
      <c r="R65" s="200">
        <v>18.010000000000002</v>
      </c>
      <c r="S65" s="200">
        <v>11.21</v>
      </c>
      <c r="T65" s="200">
        <v>0</v>
      </c>
      <c r="U65" s="200">
        <v>59.7</v>
      </c>
      <c r="V65" s="200">
        <v>4.95</v>
      </c>
      <c r="W65" s="200">
        <v>19.71</v>
      </c>
      <c r="X65" s="200">
        <v>62.65</v>
      </c>
      <c r="Y65" s="200">
        <v>0</v>
      </c>
      <c r="Z65" s="200">
        <v>59.11</v>
      </c>
      <c r="AA65" s="200">
        <v>38.31</v>
      </c>
      <c r="AB65" s="200">
        <v>0</v>
      </c>
      <c r="AC65" s="200">
        <v>10.99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22.67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200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495.44</v>
      </c>
      <c r="L66" s="200">
        <v>10.64</v>
      </c>
      <c r="M66" s="200">
        <v>30.16</v>
      </c>
      <c r="N66" s="200">
        <v>50.17</v>
      </c>
      <c r="O66" s="200">
        <v>70.87</v>
      </c>
      <c r="P66" s="200">
        <v>22.65</v>
      </c>
      <c r="Q66" s="200">
        <v>4.49</v>
      </c>
      <c r="R66" s="200">
        <v>18.010000000000002</v>
      </c>
      <c r="S66" s="200">
        <v>11.21</v>
      </c>
      <c r="T66" s="200">
        <v>0</v>
      </c>
      <c r="U66" s="200">
        <v>59.7</v>
      </c>
      <c r="V66" s="200">
        <v>4.95</v>
      </c>
      <c r="W66" s="200">
        <v>19.71</v>
      </c>
      <c r="X66" s="200">
        <v>62.65</v>
      </c>
      <c r="Y66" s="200">
        <v>0</v>
      </c>
      <c r="Z66" s="200">
        <v>59.11</v>
      </c>
      <c r="AA66" s="200">
        <v>38.31</v>
      </c>
      <c r="AB66" s="200">
        <v>0</v>
      </c>
      <c r="AC66" s="200">
        <v>10.99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22.67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200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495.44</v>
      </c>
      <c r="L67" s="200">
        <v>10.64</v>
      </c>
      <c r="M67" s="200">
        <v>30.16</v>
      </c>
      <c r="N67" s="200">
        <v>50.17</v>
      </c>
      <c r="O67" s="200">
        <v>70.87</v>
      </c>
      <c r="P67" s="200">
        <v>22.65</v>
      </c>
      <c r="Q67" s="200">
        <v>4.49</v>
      </c>
      <c r="R67" s="200">
        <v>18.010000000000002</v>
      </c>
      <c r="S67" s="200">
        <v>11.21</v>
      </c>
      <c r="T67" s="200">
        <v>0</v>
      </c>
      <c r="U67" s="200">
        <v>59.7</v>
      </c>
      <c r="V67" s="200">
        <v>4.95</v>
      </c>
      <c r="W67" s="200">
        <v>19.71</v>
      </c>
      <c r="X67" s="200">
        <v>62.65</v>
      </c>
      <c r="Y67" s="200">
        <v>0</v>
      </c>
      <c r="Z67" s="200">
        <v>59.11</v>
      </c>
      <c r="AA67" s="200">
        <v>38.31</v>
      </c>
      <c r="AB67" s="200">
        <v>0</v>
      </c>
      <c r="AC67" s="200">
        <v>10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22.67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200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495.44</v>
      </c>
      <c r="L68" s="200">
        <v>10.64</v>
      </c>
      <c r="M68" s="200">
        <v>30.16</v>
      </c>
      <c r="N68" s="200">
        <v>50.17</v>
      </c>
      <c r="O68" s="200">
        <v>70.87</v>
      </c>
      <c r="P68" s="200">
        <v>22.65</v>
      </c>
      <c r="Q68" s="200">
        <v>4.49</v>
      </c>
      <c r="R68" s="200">
        <v>18.010000000000002</v>
      </c>
      <c r="S68" s="200">
        <v>11.21</v>
      </c>
      <c r="T68" s="200">
        <v>0</v>
      </c>
      <c r="U68" s="200">
        <v>59.7</v>
      </c>
      <c r="V68" s="200">
        <v>4.95</v>
      </c>
      <c r="W68" s="200">
        <v>19.71</v>
      </c>
      <c r="X68" s="200">
        <v>62.65</v>
      </c>
      <c r="Y68" s="200">
        <v>0</v>
      </c>
      <c r="Z68" s="200">
        <v>59.11</v>
      </c>
      <c r="AA68" s="200">
        <v>38.31</v>
      </c>
      <c r="AB68" s="200">
        <v>0</v>
      </c>
      <c r="AC68" s="200">
        <v>10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22.67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200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495.44</v>
      </c>
      <c r="L69" s="200">
        <v>10.64</v>
      </c>
      <c r="M69" s="200">
        <v>30.16</v>
      </c>
      <c r="N69" s="200">
        <v>50.17</v>
      </c>
      <c r="O69" s="200">
        <v>70.87</v>
      </c>
      <c r="P69" s="200">
        <v>22.65</v>
      </c>
      <c r="Q69" s="200">
        <v>4.49</v>
      </c>
      <c r="R69" s="200">
        <v>18.010000000000002</v>
      </c>
      <c r="S69" s="200">
        <v>11.21</v>
      </c>
      <c r="T69" s="200">
        <v>0</v>
      </c>
      <c r="U69" s="200">
        <v>59.7</v>
      </c>
      <c r="V69" s="200">
        <v>4.95</v>
      </c>
      <c r="W69" s="200">
        <v>19.71</v>
      </c>
      <c r="X69" s="200">
        <v>62.65</v>
      </c>
      <c r="Y69" s="200">
        <v>0</v>
      </c>
      <c r="Z69" s="200">
        <v>59.11</v>
      </c>
      <c r="AA69" s="200">
        <v>38.31</v>
      </c>
      <c r="AB69" s="200">
        <v>0</v>
      </c>
      <c r="AC69" s="200">
        <v>10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22.67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200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495.44</v>
      </c>
      <c r="L70" s="200">
        <v>10.64</v>
      </c>
      <c r="M70" s="200">
        <v>30.16</v>
      </c>
      <c r="N70" s="200">
        <v>50.17</v>
      </c>
      <c r="O70" s="200">
        <v>70.87</v>
      </c>
      <c r="P70" s="200">
        <v>22.65</v>
      </c>
      <c r="Q70" s="200">
        <v>4.49</v>
      </c>
      <c r="R70" s="200">
        <v>18.010000000000002</v>
      </c>
      <c r="S70" s="200">
        <v>11.21</v>
      </c>
      <c r="T70" s="200">
        <v>0</v>
      </c>
      <c r="U70" s="200">
        <v>59.7</v>
      </c>
      <c r="V70" s="200">
        <v>4.95</v>
      </c>
      <c r="W70" s="200">
        <v>19.71</v>
      </c>
      <c r="X70" s="200">
        <v>62.65</v>
      </c>
      <c r="Y70" s="200">
        <v>0</v>
      </c>
      <c r="Z70" s="200">
        <v>59.11</v>
      </c>
      <c r="AA70" s="200">
        <v>38.31</v>
      </c>
      <c r="AB70" s="200">
        <v>0</v>
      </c>
      <c r="AC70" s="200">
        <v>10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22.67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200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495.44</v>
      </c>
      <c r="L71" s="200">
        <v>10.64</v>
      </c>
      <c r="M71" s="200">
        <v>30.16</v>
      </c>
      <c r="N71" s="200">
        <v>50.17</v>
      </c>
      <c r="O71" s="200">
        <v>70.87</v>
      </c>
      <c r="P71" s="200">
        <v>22.65</v>
      </c>
      <c r="Q71" s="200">
        <v>4.49</v>
      </c>
      <c r="R71" s="200">
        <v>18.010000000000002</v>
      </c>
      <c r="S71" s="200">
        <v>11.21</v>
      </c>
      <c r="T71" s="200">
        <v>0</v>
      </c>
      <c r="U71" s="200">
        <v>59.7</v>
      </c>
      <c r="V71" s="200">
        <v>4.95</v>
      </c>
      <c r="W71" s="200">
        <v>19.71</v>
      </c>
      <c r="X71" s="200">
        <v>62.65</v>
      </c>
      <c r="Y71" s="200">
        <v>0</v>
      </c>
      <c r="Z71" s="200">
        <v>59.11</v>
      </c>
      <c r="AA71" s="200">
        <v>38.31</v>
      </c>
      <c r="AB71" s="200">
        <v>0</v>
      </c>
      <c r="AC71" s="200">
        <v>10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22.67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100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495.44</v>
      </c>
      <c r="L72" s="200">
        <v>10.64</v>
      </c>
      <c r="M72" s="200">
        <v>30.16</v>
      </c>
      <c r="N72" s="200">
        <v>50.17</v>
      </c>
      <c r="O72" s="200">
        <v>70.87</v>
      </c>
      <c r="P72" s="200">
        <v>22.65</v>
      </c>
      <c r="Q72" s="200">
        <v>4.49</v>
      </c>
      <c r="R72" s="200">
        <v>18.010000000000002</v>
      </c>
      <c r="S72" s="200">
        <v>11.21</v>
      </c>
      <c r="T72" s="200">
        <v>0</v>
      </c>
      <c r="U72" s="200">
        <v>59.7</v>
      </c>
      <c r="V72" s="200">
        <v>4.95</v>
      </c>
      <c r="W72" s="200">
        <v>19.71</v>
      </c>
      <c r="X72" s="200">
        <v>62.65</v>
      </c>
      <c r="Y72" s="200">
        <v>0</v>
      </c>
      <c r="Z72" s="200">
        <v>59.11</v>
      </c>
      <c r="AA72" s="200">
        <v>38.31</v>
      </c>
      <c r="AB72" s="200">
        <v>0</v>
      </c>
      <c r="AC72" s="200">
        <v>10.99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22.67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100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495.44</v>
      </c>
      <c r="L73" s="200">
        <v>10.64</v>
      </c>
      <c r="M73" s="200">
        <v>30.16</v>
      </c>
      <c r="N73" s="200">
        <v>50.17</v>
      </c>
      <c r="O73" s="200">
        <v>70.87</v>
      </c>
      <c r="P73" s="200">
        <v>22.65</v>
      </c>
      <c r="Q73" s="200">
        <v>4.49</v>
      </c>
      <c r="R73" s="200">
        <v>18.010000000000002</v>
      </c>
      <c r="S73" s="200">
        <v>11.21</v>
      </c>
      <c r="T73" s="200">
        <v>0</v>
      </c>
      <c r="U73" s="200">
        <v>58.89</v>
      </c>
      <c r="V73" s="200">
        <v>4.95</v>
      </c>
      <c r="W73" s="200">
        <v>19.71</v>
      </c>
      <c r="X73" s="200">
        <v>62.65</v>
      </c>
      <c r="Y73" s="200">
        <v>0</v>
      </c>
      <c r="Z73" s="200">
        <v>59.11</v>
      </c>
      <c r="AA73" s="200">
        <v>38.31</v>
      </c>
      <c r="AB73" s="200">
        <v>0</v>
      </c>
      <c r="AC73" s="200">
        <v>10.99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22.67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100</v>
      </c>
      <c r="AP73" s="200">
        <v>0</v>
      </c>
      <c r="AQ73" s="200">
        <v>19.05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495.44</v>
      </c>
      <c r="L74" s="200">
        <v>10.64</v>
      </c>
      <c r="M74" s="200">
        <v>30.16</v>
      </c>
      <c r="N74" s="200">
        <v>50.17</v>
      </c>
      <c r="O74" s="200">
        <v>70.87</v>
      </c>
      <c r="P74" s="200">
        <v>22.65</v>
      </c>
      <c r="Q74" s="200">
        <v>4.49</v>
      </c>
      <c r="R74" s="200">
        <v>18.010000000000002</v>
      </c>
      <c r="S74" s="200">
        <v>11.21</v>
      </c>
      <c r="T74" s="200">
        <v>0</v>
      </c>
      <c r="U74" s="200">
        <v>58.89</v>
      </c>
      <c r="V74" s="200">
        <v>4.95</v>
      </c>
      <c r="W74" s="200">
        <v>19.71</v>
      </c>
      <c r="X74" s="200">
        <v>62.65</v>
      </c>
      <c r="Y74" s="200">
        <v>0</v>
      </c>
      <c r="Z74" s="200">
        <v>59.11</v>
      </c>
      <c r="AA74" s="200">
        <v>38.31</v>
      </c>
      <c r="AB74" s="200">
        <v>0</v>
      </c>
      <c r="AC74" s="200">
        <v>10.99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22.67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100</v>
      </c>
      <c r="AP74" s="200">
        <v>0</v>
      </c>
      <c r="AQ74" s="200">
        <v>11.68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495.44</v>
      </c>
      <c r="L75" s="200">
        <v>10.64</v>
      </c>
      <c r="M75" s="200">
        <v>30.16</v>
      </c>
      <c r="N75" s="200">
        <v>50.17</v>
      </c>
      <c r="O75" s="200">
        <v>70.87</v>
      </c>
      <c r="P75" s="200">
        <v>22.65</v>
      </c>
      <c r="Q75" s="200">
        <v>4.49</v>
      </c>
      <c r="R75" s="200">
        <v>18.010000000000002</v>
      </c>
      <c r="S75" s="200">
        <v>11.21</v>
      </c>
      <c r="T75" s="200">
        <v>0</v>
      </c>
      <c r="U75" s="200">
        <v>58.89</v>
      </c>
      <c r="V75" s="200">
        <v>4.95</v>
      </c>
      <c r="W75" s="200">
        <v>19.71</v>
      </c>
      <c r="X75" s="200">
        <v>62.65</v>
      </c>
      <c r="Y75" s="200">
        <v>0</v>
      </c>
      <c r="Z75" s="200">
        <v>59.11</v>
      </c>
      <c r="AA75" s="200">
        <v>38.31</v>
      </c>
      <c r="AB75" s="200">
        <v>0</v>
      </c>
      <c r="AC75" s="200">
        <v>10.99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22.67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49.78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495.44</v>
      </c>
      <c r="L76" s="200">
        <v>10.64</v>
      </c>
      <c r="M76" s="200">
        <v>30.16</v>
      </c>
      <c r="N76" s="200">
        <v>50.17</v>
      </c>
      <c r="O76" s="200">
        <v>70.87</v>
      </c>
      <c r="P76" s="200">
        <v>22.65</v>
      </c>
      <c r="Q76" s="200">
        <v>4.49</v>
      </c>
      <c r="R76" s="200">
        <v>18.010000000000002</v>
      </c>
      <c r="S76" s="200">
        <v>11.21</v>
      </c>
      <c r="T76" s="200">
        <v>0</v>
      </c>
      <c r="U76" s="200">
        <v>58.89</v>
      </c>
      <c r="V76" s="200">
        <v>4.95</v>
      </c>
      <c r="W76" s="200">
        <v>19.71</v>
      </c>
      <c r="X76" s="200">
        <v>62.65</v>
      </c>
      <c r="Y76" s="200">
        <v>0</v>
      </c>
      <c r="Z76" s="200">
        <v>59.11</v>
      </c>
      <c r="AA76" s="200">
        <v>38.31</v>
      </c>
      <c r="AB76" s="200">
        <v>0</v>
      </c>
      <c r="AC76" s="200">
        <v>10.99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22.67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49.78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495.44</v>
      </c>
      <c r="L77" s="200">
        <v>10.64</v>
      </c>
      <c r="M77" s="200">
        <v>30.16</v>
      </c>
      <c r="N77" s="200">
        <v>50.17</v>
      </c>
      <c r="O77" s="200">
        <v>70.87</v>
      </c>
      <c r="P77" s="200">
        <v>22.65</v>
      </c>
      <c r="Q77" s="200">
        <v>4.49</v>
      </c>
      <c r="R77" s="200">
        <v>18.010000000000002</v>
      </c>
      <c r="S77" s="200">
        <v>11.21</v>
      </c>
      <c r="T77" s="200">
        <v>0</v>
      </c>
      <c r="U77" s="200">
        <v>58.89</v>
      </c>
      <c r="V77" s="200">
        <v>4.95</v>
      </c>
      <c r="W77" s="200">
        <v>19.71</v>
      </c>
      <c r="X77" s="200">
        <v>62.65</v>
      </c>
      <c r="Y77" s="200">
        <v>0</v>
      </c>
      <c r="Z77" s="200">
        <v>59.11</v>
      </c>
      <c r="AA77" s="200">
        <v>38.31</v>
      </c>
      <c r="AB77" s="200">
        <v>0</v>
      </c>
      <c r="AC77" s="200">
        <v>10.99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22.67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49.78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495.44</v>
      </c>
      <c r="L78" s="200">
        <v>10.64</v>
      </c>
      <c r="M78" s="200">
        <v>30.16</v>
      </c>
      <c r="N78" s="200">
        <v>50.17</v>
      </c>
      <c r="O78" s="200">
        <v>70.87</v>
      </c>
      <c r="P78" s="200">
        <v>22.65</v>
      </c>
      <c r="Q78" s="200">
        <v>4.49</v>
      </c>
      <c r="R78" s="200">
        <v>18.010000000000002</v>
      </c>
      <c r="S78" s="200">
        <v>11.21</v>
      </c>
      <c r="T78" s="200">
        <v>0</v>
      </c>
      <c r="U78" s="200">
        <v>58.89</v>
      </c>
      <c r="V78" s="200">
        <v>4.95</v>
      </c>
      <c r="W78" s="200">
        <v>19.71</v>
      </c>
      <c r="X78" s="200">
        <v>62.65</v>
      </c>
      <c r="Y78" s="200">
        <v>0</v>
      </c>
      <c r="Z78" s="200">
        <v>59.11</v>
      </c>
      <c r="AA78" s="200">
        <v>38.31</v>
      </c>
      <c r="AB78" s="200">
        <v>0</v>
      </c>
      <c r="AC78" s="200">
        <v>10.99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22.67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49.78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495.44</v>
      </c>
      <c r="L79" s="200">
        <v>10.64</v>
      </c>
      <c r="M79" s="200">
        <v>30.16</v>
      </c>
      <c r="N79" s="200">
        <v>50.17</v>
      </c>
      <c r="O79" s="200">
        <v>70.87</v>
      </c>
      <c r="P79" s="200">
        <v>22.65</v>
      </c>
      <c r="Q79" s="200">
        <v>4.49</v>
      </c>
      <c r="R79" s="200">
        <v>18.010000000000002</v>
      </c>
      <c r="S79" s="200">
        <v>11.21</v>
      </c>
      <c r="T79" s="200">
        <v>0</v>
      </c>
      <c r="U79" s="200">
        <v>58.89</v>
      </c>
      <c r="V79" s="200">
        <v>4.95</v>
      </c>
      <c r="W79" s="200">
        <v>19.71</v>
      </c>
      <c r="X79" s="200">
        <v>62.65</v>
      </c>
      <c r="Y79" s="200">
        <v>0</v>
      </c>
      <c r="Z79" s="200">
        <v>59.11</v>
      </c>
      <c r="AA79" s="200">
        <v>38.31</v>
      </c>
      <c r="AB79" s="200">
        <v>0</v>
      </c>
      <c r="AC79" s="200">
        <v>11.99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22.67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100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495.44</v>
      </c>
      <c r="L80" s="200">
        <v>10.64</v>
      </c>
      <c r="M80" s="200">
        <v>30.16</v>
      </c>
      <c r="N80" s="200">
        <v>50.17</v>
      </c>
      <c r="O80" s="200">
        <v>70.87</v>
      </c>
      <c r="P80" s="200">
        <v>22.65</v>
      </c>
      <c r="Q80" s="200">
        <v>4.49</v>
      </c>
      <c r="R80" s="200">
        <v>18.010000000000002</v>
      </c>
      <c r="S80" s="200">
        <v>11.21</v>
      </c>
      <c r="T80" s="200">
        <v>0</v>
      </c>
      <c r="U80" s="200">
        <v>58.89</v>
      </c>
      <c r="V80" s="200">
        <v>4.95</v>
      </c>
      <c r="W80" s="200">
        <v>19.71</v>
      </c>
      <c r="X80" s="200">
        <v>62.65</v>
      </c>
      <c r="Y80" s="200">
        <v>0</v>
      </c>
      <c r="Z80" s="200">
        <v>59.11</v>
      </c>
      <c r="AA80" s="200">
        <v>38.31</v>
      </c>
      <c r="AB80" s="200">
        <v>0</v>
      </c>
      <c r="AC80" s="200">
        <v>11.99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22.67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100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495.44</v>
      </c>
      <c r="L81" s="200">
        <v>10.64</v>
      </c>
      <c r="M81" s="200">
        <v>30.16</v>
      </c>
      <c r="N81" s="200">
        <v>50.17</v>
      </c>
      <c r="O81" s="200">
        <v>70.87</v>
      </c>
      <c r="P81" s="200">
        <v>22.65</v>
      </c>
      <c r="Q81" s="200">
        <v>4.49</v>
      </c>
      <c r="R81" s="200">
        <v>18.010000000000002</v>
      </c>
      <c r="S81" s="200">
        <v>11.21</v>
      </c>
      <c r="T81" s="200">
        <v>0</v>
      </c>
      <c r="U81" s="200">
        <v>58.89</v>
      </c>
      <c r="V81" s="200">
        <v>4.95</v>
      </c>
      <c r="W81" s="200">
        <v>19.71</v>
      </c>
      <c r="X81" s="200">
        <v>62.65</v>
      </c>
      <c r="Y81" s="200">
        <v>0</v>
      </c>
      <c r="Z81" s="200">
        <v>59.11</v>
      </c>
      <c r="AA81" s="200">
        <v>38.31</v>
      </c>
      <c r="AB81" s="200">
        <v>0</v>
      </c>
      <c r="AC81" s="200">
        <v>11.99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22.67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100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495.44</v>
      </c>
      <c r="L82" s="200">
        <v>10.64</v>
      </c>
      <c r="M82" s="200">
        <v>30.16</v>
      </c>
      <c r="N82" s="200">
        <v>50.17</v>
      </c>
      <c r="O82" s="200">
        <v>70.87</v>
      </c>
      <c r="P82" s="200">
        <v>22.65</v>
      </c>
      <c r="Q82" s="200">
        <v>4.49</v>
      </c>
      <c r="R82" s="200">
        <v>18.010000000000002</v>
      </c>
      <c r="S82" s="200">
        <v>11.21</v>
      </c>
      <c r="T82" s="200">
        <v>0</v>
      </c>
      <c r="U82" s="200">
        <v>58.89</v>
      </c>
      <c r="V82" s="200">
        <v>4.95</v>
      </c>
      <c r="W82" s="200">
        <v>19.71</v>
      </c>
      <c r="X82" s="200">
        <v>62.65</v>
      </c>
      <c r="Y82" s="200">
        <v>0</v>
      </c>
      <c r="Z82" s="200">
        <v>59.11</v>
      </c>
      <c r="AA82" s="200">
        <v>38.31</v>
      </c>
      <c r="AB82" s="200">
        <v>0</v>
      </c>
      <c r="AC82" s="200">
        <v>11.99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22.67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100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495.44</v>
      </c>
      <c r="L83" s="200">
        <v>10.64</v>
      </c>
      <c r="M83" s="200">
        <v>30.16</v>
      </c>
      <c r="N83" s="200">
        <v>50.17</v>
      </c>
      <c r="O83" s="200">
        <v>70.87</v>
      </c>
      <c r="P83" s="200">
        <v>22.65</v>
      </c>
      <c r="Q83" s="200">
        <v>4.49</v>
      </c>
      <c r="R83" s="200">
        <v>18.010000000000002</v>
      </c>
      <c r="S83" s="200">
        <v>11.21</v>
      </c>
      <c r="T83" s="200">
        <v>0</v>
      </c>
      <c r="U83" s="200">
        <v>58.09</v>
      </c>
      <c r="V83" s="200">
        <v>4.95</v>
      </c>
      <c r="W83" s="200">
        <v>19.71</v>
      </c>
      <c r="X83" s="200">
        <v>62.65</v>
      </c>
      <c r="Y83" s="200">
        <v>0</v>
      </c>
      <c r="Z83" s="200">
        <v>59.11</v>
      </c>
      <c r="AA83" s="200">
        <v>38.31</v>
      </c>
      <c r="AB83" s="200">
        <v>0</v>
      </c>
      <c r="AC83" s="200">
        <v>11.99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22.67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236.59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495.44</v>
      </c>
      <c r="L84" s="200">
        <v>10.64</v>
      </c>
      <c r="M84" s="200">
        <v>30.16</v>
      </c>
      <c r="N84" s="200">
        <v>50.17</v>
      </c>
      <c r="O84" s="200">
        <v>70.87</v>
      </c>
      <c r="P84" s="200">
        <v>22.65</v>
      </c>
      <c r="Q84" s="200">
        <v>4.49</v>
      </c>
      <c r="R84" s="200">
        <v>18.010000000000002</v>
      </c>
      <c r="S84" s="200">
        <v>11.21</v>
      </c>
      <c r="T84" s="200">
        <v>0</v>
      </c>
      <c r="U84" s="200">
        <v>58.09</v>
      </c>
      <c r="V84" s="200">
        <v>4.95</v>
      </c>
      <c r="W84" s="200">
        <v>19.71</v>
      </c>
      <c r="X84" s="200">
        <v>62.65</v>
      </c>
      <c r="Y84" s="200">
        <v>0</v>
      </c>
      <c r="Z84" s="200">
        <v>59.11</v>
      </c>
      <c r="AA84" s="200">
        <v>38.31</v>
      </c>
      <c r="AB84" s="200">
        <v>0</v>
      </c>
      <c r="AC84" s="200">
        <v>11.99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24.46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238.53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495.44</v>
      </c>
      <c r="L85" s="200">
        <v>10.64</v>
      </c>
      <c r="M85" s="200">
        <v>30.16</v>
      </c>
      <c r="N85" s="200">
        <v>50.17</v>
      </c>
      <c r="O85" s="200">
        <v>70.87</v>
      </c>
      <c r="P85" s="200">
        <v>23.22</v>
      </c>
      <c r="Q85" s="200">
        <v>4.49</v>
      </c>
      <c r="R85" s="200">
        <v>18.010000000000002</v>
      </c>
      <c r="S85" s="200">
        <v>11.21</v>
      </c>
      <c r="T85" s="200">
        <v>0</v>
      </c>
      <c r="U85" s="200">
        <v>58.09</v>
      </c>
      <c r="V85" s="200">
        <v>4.95</v>
      </c>
      <c r="W85" s="200">
        <v>19.71</v>
      </c>
      <c r="X85" s="200">
        <v>62.65</v>
      </c>
      <c r="Y85" s="200">
        <v>0</v>
      </c>
      <c r="Z85" s="200">
        <v>59.11</v>
      </c>
      <c r="AA85" s="200">
        <v>38.31</v>
      </c>
      <c r="AB85" s="200">
        <v>0</v>
      </c>
      <c r="AC85" s="200">
        <v>11.99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24.46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238.53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495.44</v>
      </c>
      <c r="L86" s="200">
        <v>10.64</v>
      </c>
      <c r="M86" s="200">
        <v>30.16</v>
      </c>
      <c r="N86" s="200">
        <v>50.17</v>
      </c>
      <c r="O86" s="200">
        <v>70.87</v>
      </c>
      <c r="P86" s="200">
        <v>23.86</v>
      </c>
      <c r="Q86" s="200">
        <v>4.49</v>
      </c>
      <c r="R86" s="200">
        <v>18.010000000000002</v>
      </c>
      <c r="S86" s="200">
        <v>11.21</v>
      </c>
      <c r="T86" s="200">
        <v>0</v>
      </c>
      <c r="U86" s="200">
        <v>58.09</v>
      </c>
      <c r="V86" s="200">
        <v>4.95</v>
      </c>
      <c r="W86" s="200">
        <v>19.71</v>
      </c>
      <c r="X86" s="200">
        <v>62.65</v>
      </c>
      <c r="Y86" s="200">
        <v>0</v>
      </c>
      <c r="Z86" s="200">
        <v>59.11</v>
      </c>
      <c r="AA86" s="200">
        <v>38.31</v>
      </c>
      <c r="AB86" s="200">
        <v>0</v>
      </c>
      <c r="AC86" s="200">
        <v>11.99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24.46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240.36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495.44</v>
      </c>
      <c r="L87" s="200">
        <v>10.64</v>
      </c>
      <c r="M87" s="200">
        <v>30.16</v>
      </c>
      <c r="N87" s="200">
        <v>50.17</v>
      </c>
      <c r="O87" s="200">
        <v>70.87</v>
      </c>
      <c r="P87" s="200">
        <v>23.86</v>
      </c>
      <c r="Q87" s="200">
        <v>4.49</v>
      </c>
      <c r="R87" s="200">
        <v>18.010000000000002</v>
      </c>
      <c r="S87" s="200">
        <v>11.21</v>
      </c>
      <c r="T87" s="200">
        <v>0</v>
      </c>
      <c r="U87" s="200">
        <v>58.09</v>
      </c>
      <c r="V87" s="200">
        <v>4.95</v>
      </c>
      <c r="W87" s="200">
        <v>19.71</v>
      </c>
      <c r="X87" s="200">
        <v>62.65</v>
      </c>
      <c r="Y87" s="200">
        <v>0</v>
      </c>
      <c r="Z87" s="200">
        <v>59.11</v>
      </c>
      <c r="AA87" s="200">
        <v>38.31</v>
      </c>
      <c r="AB87" s="200">
        <v>0</v>
      </c>
      <c r="AC87" s="200">
        <v>8.75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19.899999999999999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170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495.44</v>
      </c>
      <c r="L88" s="200">
        <v>10.64</v>
      </c>
      <c r="M88" s="200">
        <v>30.16</v>
      </c>
      <c r="N88" s="200">
        <v>50.17</v>
      </c>
      <c r="O88" s="200">
        <v>70.87</v>
      </c>
      <c r="P88" s="200">
        <v>23.86</v>
      </c>
      <c r="Q88" s="200">
        <v>4.49</v>
      </c>
      <c r="R88" s="200">
        <v>18.010000000000002</v>
      </c>
      <c r="S88" s="200">
        <v>11.21</v>
      </c>
      <c r="T88" s="200">
        <v>0</v>
      </c>
      <c r="U88" s="200">
        <v>58.09</v>
      </c>
      <c r="V88" s="200">
        <v>4.95</v>
      </c>
      <c r="W88" s="200">
        <v>19.71</v>
      </c>
      <c r="X88" s="200">
        <v>62.65</v>
      </c>
      <c r="Y88" s="200">
        <v>0</v>
      </c>
      <c r="Z88" s="200">
        <v>59.11</v>
      </c>
      <c r="AA88" s="200">
        <v>38.31</v>
      </c>
      <c r="AB88" s="200">
        <v>0</v>
      </c>
      <c r="AC88" s="200">
        <v>8.75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19.899999999999999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233.44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495.44</v>
      </c>
      <c r="L89" s="200">
        <v>10.64</v>
      </c>
      <c r="M89" s="200">
        <v>30.16</v>
      </c>
      <c r="N89" s="200">
        <v>50.17</v>
      </c>
      <c r="O89" s="200">
        <v>70.87</v>
      </c>
      <c r="P89" s="200">
        <v>23.86</v>
      </c>
      <c r="Q89" s="200">
        <v>4.49</v>
      </c>
      <c r="R89" s="200">
        <v>18.010000000000002</v>
      </c>
      <c r="S89" s="200">
        <v>11.21</v>
      </c>
      <c r="T89" s="200">
        <v>0</v>
      </c>
      <c r="U89" s="200">
        <v>58.09</v>
      </c>
      <c r="V89" s="200">
        <v>4.95</v>
      </c>
      <c r="W89" s="200">
        <v>19.71</v>
      </c>
      <c r="X89" s="200">
        <v>62.65</v>
      </c>
      <c r="Y89" s="200">
        <v>0</v>
      </c>
      <c r="Z89" s="200">
        <v>59.11</v>
      </c>
      <c r="AA89" s="200">
        <v>38.31</v>
      </c>
      <c r="AB89" s="200">
        <v>0</v>
      </c>
      <c r="AC89" s="200">
        <v>8.75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19.899999999999999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234.95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495.44</v>
      </c>
      <c r="L90" s="200">
        <v>10.64</v>
      </c>
      <c r="M90" s="200">
        <v>30.16</v>
      </c>
      <c r="N90" s="200">
        <v>50.17</v>
      </c>
      <c r="O90" s="200">
        <v>70.87</v>
      </c>
      <c r="P90" s="200">
        <v>23.86</v>
      </c>
      <c r="Q90" s="200">
        <v>4.49</v>
      </c>
      <c r="R90" s="200">
        <v>18.010000000000002</v>
      </c>
      <c r="S90" s="200">
        <v>11.21</v>
      </c>
      <c r="T90" s="200">
        <v>0</v>
      </c>
      <c r="U90" s="200">
        <v>58.09</v>
      </c>
      <c r="V90" s="200">
        <v>4.95</v>
      </c>
      <c r="W90" s="200">
        <v>19.71</v>
      </c>
      <c r="X90" s="200">
        <v>62.65</v>
      </c>
      <c r="Y90" s="200">
        <v>0</v>
      </c>
      <c r="Z90" s="200">
        <v>59.11</v>
      </c>
      <c r="AA90" s="200">
        <v>38.31</v>
      </c>
      <c r="AB90" s="200">
        <v>0</v>
      </c>
      <c r="AC90" s="200">
        <v>8.75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19.899999999999999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240.36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495.44</v>
      </c>
      <c r="L91" s="200">
        <v>10.64</v>
      </c>
      <c r="M91" s="200">
        <v>30.16</v>
      </c>
      <c r="N91" s="200">
        <v>50.17</v>
      </c>
      <c r="O91" s="200">
        <v>70.87</v>
      </c>
      <c r="P91" s="200">
        <v>23.86</v>
      </c>
      <c r="Q91" s="200">
        <v>4.49</v>
      </c>
      <c r="R91" s="200">
        <v>18.010000000000002</v>
      </c>
      <c r="S91" s="200">
        <v>11.21</v>
      </c>
      <c r="T91" s="200">
        <v>0</v>
      </c>
      <c r="U91" s="200">
        <v>58.09</v>
      </c>
      <c r="V91" s="200">
        <v>4.95</v>
      </c>
      <c r="W91" s="200">
        <v>19.71</v>
      </c>
      <c r="X91" s="200">
        <v>62.65</v>
      </c>
      <c r="Y91" s="200">
        <v>0</v>
      </c>
      <c r="Z91" s="200">
        <v>59.11</v>
      </c>
      <c r="AA91" s="200">
        <v>38.31</v>
      </c>
      <c r="AB91" s="200">
        <v>0</v>
      </c>
      <c r="AC91" s="200">
        <v>11.99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24.46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180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495.44</v>
      </c>
      <c r="L92" s="200">
        <v>10.64</v>
      </c>
      <c r="M92" s="200">
        <v>30.16</v>
      </c>
      <c r="N92" s="200">
        <v>50.17</v>
      </c>
      <c r="O92" s="200">
        <v>70.87</v>
      </c>
      <c r="P92" s="200">
        <v>23.86</v>
      </c>
      <c r="Q92" s="200">
        <v>4.49</v>
      </c>
      <c r="R92" s="200">
        <v>18.010000000000002</v>
      </c>
      <c r="S92" s="200">
        <v>11.21</v>
      </c>
      <c r="T92" s="200">
        <v>0</v>
      </c>
      <c r="U92" s="200">
        <v>58.09</v>
      </c>
      <c r="V92" s="200">
        <v>4.95</v>
      </c>
      <c r="W92" s="200">
        <v>19.71</v>
      </c>
      <c r="X92" s="200">
        <v>62.65</v>
      </c>
      <c r="Y92" s="200">
        <v>0</v>
      </c>
      <c r="Z92" s="200">
        <v>59.11</v>
      </c>
      <c r="AA92" s="200">
        <v>38.31</v>
      </c>
      <c r="AB92" s="200">
        <v>0</v>
      </c>
      <c r="AC92" s="200">
        <v>11.99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24.46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220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495.44</v>
      </c>
      <c r="L93" s="200">
        <v>10.64</v>
      </c>
      <c r="M93" s="200">
        <v>30.16</v>
      </c>
      <c r="N93" s="200">
        <v>50.17</v>
      </c>
      <c r="O93" s="200">
        <v>70.87</v>
      </c>
      <c r="P93" s="200">
        <v>23.86</v>
      </c>
      <c r="Q93" s="200">
        <v>4.49</v>
      </c>
      <c r="R93" s="200">
        <v>18.010000000000002</v>
      </c>
      <c r="S93" s="200">
        <v>11.21</v>
      </c>
      <c r="T93" s="200">
        <v>0</v>
      </c>
      <c r="U93" s="200">
        <v>58.09</v>
      </c>
      <c r="V93" s="200">
        <v>4.95</v>
      </c>
      <c r="W93" s="200">
        <v>19.71</v>
      </c>
      <c r="X93" s="200">
        <v>62.65</v>
      </c>
      <c r="Y93" s="200">
        <v>0</v>
      </c>
      <c r="Z93" s="200">
        <v>59.11</v>
      </c>
      <c r="AA93" s="200">
        <v>38.31</v>
      </c>
      <c r="AB93" s="200">
        <v>0</v>
      </c>
      <c r="AC93" s="200">
        <v>8.75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18.829999999999998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214.98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495.44</v>
      </c>
      <c r="L94" s="200">
        <v>10.64</v>
      </c>
      <c r="M94" s="200">
        <v>30.16</v>
      </c>
      <c r="N94" s="200">
        <v>50.17</v>
      </c>
      <c r="O94" s="200">
        <v>70.87</v>
      </c>
      <c r="P94" s="200">
        <v>23.86</v>
      </c>
      <c r="Q94" s="200">
        <v>4.49</v>
      </c>
      <c r="R94" s="200">
        <v>18.010000000000002</v>
      </c>
      <c r="S94" s="200">
        <v>11.21</v>
      </c>
      <c r="T94" s="200">
        <v>0</v>
      </c>
      <c r="U94" s="200">
        <v>58.09</v>
      </c>
      <c r="V94" s="200">
        <v>4.95</v>
      </c>
      <c r="W94" s="200">
        <v>19.71</v>
      </c>
      <c r="X94" s="200">
        <v>62.65</v>
      </c>
      <c r="Y94" s="200">
        <v>0</v>
      </c>
      <c r="Z94" s="200">
        <v>59.11</v>
      </c>
      <c r="AA94" s="200">
        <v>38.31</v>
      </c>
      <c r="AB94" s="200">
        <v>0</v>
      </c>
      <c r="AC94" s="200">
        <v>8.75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18.829999999999998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217.67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495.44</v>
      </c>
      <c r="L95" s="200">
        <v>10.64</v>
      </c>
      <c r="M95" s="200">
        <v>30.16</v>
      </c>
      <c r="N95" s="200">
        <v>50.17</v>
      </c>
      <c r="O95" s="200">
        <v>70.87</v>
      </c>
      <c r="P95" s="200">
        <v>23.86</v>
      </c>
      <c r="Q95" s="200">
        <v>4.49</v>
      </c>
      <c r="R95" s="200">
        <v>18.010000000000002</v>
      </c>
      <c r="S95" s="200">
        <v>11.21</v>
      </c>
      <c r="T95" s="200">
        <v>0</v>
      </c>
      <c r="U95" s="200">
        <v>58.09</v>
      </c>
      <c r="V95" s="200">
        <v>4.95</v>
      </c>
      <c r="W95" s="200">
        <v>19.71</v>
      </c>
      <c r="X95" s="200">
        <v>62.65</v>
      </c>
      <c r="Y95" s="200">
        <v>0</v>
      </c>
      <c r="Z95" s="200">
        <v>59.11</v>
      </c>
      <c r="AA95" s="200">
        <v>38.31</v>
      </c>
      <c r="AB95" s="200">
        <v>0</v>
      </c>
      <c r="AC95" s="200">
        <v>8.75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19.260000000000002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200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495.44</v>
      </c>
      <c r="L96" s="200">
        <v>10.64</v>
      </c>
      <c r="M96" s="200">
        <v>30.16</v>
      </c>
      <c r="N96" s="200">
        <v>50.17</v>
      </c>
      <c r="O96" s="200">
        <v>70.87</v>
      </c>
      <c r="P96" s="200">
        <v>23.86</v>
      </c>
      <c r="Q96" s="200">
        <v>4.49</v>
      </c>
      <c r="R96" s="200">
        <v>18.010000000000002</v>
      </c>
      <c r="S96" s="200">
        <v>11.21</v>
      </c>
      <c r="T96" s="200">
        <v>0</v>
      </c>
      <c r="U96" s="200">
        <v>58.09</v>
      </c>
      <c r="V96" s="200">
        <v>4.95</v>
      </c>
      <c r="W96" s="200">
        <v>19.71</v>
      </c>
      <c r="X96" s="200">
        <v>62.65</v>
      </c>
      <c r="Y96" s="200">
        <v>0</v>
      </c>
      <c r="Z96" s="200">
        <v>59.11</v>
      </c>
      <c r="AA96" s="200">
        <v>38.31</v>
      </c>
      <c r="AB96" s="200">
        <v>0</v>
      </c>
      <c r="AC96" s="200">
        <v>8.75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19.260000000000002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200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495.44</v>
      </c>
      <c r="L97" s="200">
        <v>10.64</v>
      </c>
      <c r="M97" s="200">
        <v>30.16</v>
      </c>
      <c r="N97" s="200">
        <v>50.17</v>
      </c>
      <c r="O97" s="200">
        <v>70.87</v>
      </c>
      <c r="P97" s="200">
        <v>23.86</v>
      </c>
      <c r="Q97" s="200">
        <v>4.49</v>
      </c>
      <c r="R97" s="200">
        <v>18.010000000000002</v>
      </c>
      <c r="S97" s="200">
        <v>11.21</v>
      </c>
      <c r="T97" s="200">
        <v>0</v>
      </c>
      <c r="U97" s="200">
        <v>58.09</v>
      </c>
      <c r="V97" s="200">
        <v>4.95</v>
      </c>
      <c r="W97" s="200">
        <v>19.71</v>
      </c>
      <c r="X97" s="200">
        <v>62.65</v>
      </c>
      <c r="Y97" s="200">
        <v>0</v>
      </c>
      <c r="Z97" s="200">
        <v>59.11</v>
      </c>
      <c r="AA97" s="200">
        <v>38.31</v>
      </c>
      <c r="AB97" s="200">
        <v>0</v>
      </c>
      <c r="AC97" s="200">
        <v>8.75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19.260000000000002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180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495.44</v>
      </c>
      <c r="L98" s="200">
        <v>10.64</v>
      </c>
      <c r="M98" s="200">
        <v>30.16</v>
      </c>
      <c r="N98" s="200">
        <v>50.17</v>
      </c>
      <c r="O98" s="200">
        <v>70.87</v>
      </c>
      <c r="P98" s="200">
        <v>23.86</v>
      </c>
      <c r="Q98" s="200">
        <v>4.49</v>
      </c>
      <c r="R98" s="200">
        <v>18.010000000000002</v>
      </c>
      <c r="S98" s="200">
        <v>11.21</v>
      </c>
      <c r="T98" s="200">
        <v>0</v>
      </c>
      <c r="U98" s="200">
        <v>58.09</v>
      </c>
      <c r="V98" s="200">
        <v>4.95</v>
      </c>
      <c r="W98" s="200">
        <v>19.71</v>
      </c>
      <c r="X98" s="200">
        <v>62.65</v>
      </c>
      <c r="Y98" s="200">
        <v>0</v>
      </c>
      <c r="Z98" s="200">
        <v>59.11</v>
      </c>
      <c r="AA98" s="200">
        <v>38.31</v>
      </c>
      <c r="AB98" s="200">
        <v>0</v>
      </c>
      <c r="AC98" s="200">
        <v>8.75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19.260000000000002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130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11.749180000000015</v>
      </c>
      <c r="L99">
        <f t="shared" si="0"/>
        <v>0.25535999999999975</v>
      </c>
      <c r="M99">
        <f t="shared" si="0"/>
        <v>0.72184499999999963</v>
      </c>
      <c r="N99">
        <f t="shared" si="0"/>
        <v>1.2040800000000014</v>
      </c>
      <c r="O99">
        <f t="shared" si="0"/>
        <v>1.7008799999999977</v>
      </c>
      <c r="P99">
        <f t="shared" si="0"/>
        <v>0.54743500000000067</v>
      </c>
      <c r="Q99">
        <f t="shared" si="0"/>
        <v>0.10776000000000013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1.4295550000000004</v>
      </c>
      <c r="V99">
        <f t="shared" si="0"/>
        <v>0.11879999999999981</v>
      </c>
      <c r="W99">
        <f t="shared" si="0"/>
        <v>0.47304000000000057</v>
      </c>
      <c r="X99">
        <f t="shared" si="0"/>
        <v>1.5035999999999983</v>
      </c>
      <c r="Y99">
        <f t="shared" si="0"/>
        <v>0</v>
      </c>
      <c r="Z99">
        <f t="shared" si="0"/>
        <v>1.4186399999999986</v>
      </c>
      <c r="AA99">
        <f t="shared" si="0"/>
        <v>0.91943999999999892</v>
      </c>
      <c r="AB99">
        <f t="shared" si="0"/>
        <v>0</v>
      </c>
      <c r="AC99">
        <f t="shared" si="0"/>
        <v>0.28838249999999999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0.5973125000000008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3.1936325000000014</v>
      </c>
      <c r="AP99">
        <f t="shared" si="0"/>
        <v>0</v>
      </c>
      <c r="AQ99">
        <f t="shared" ref="AQ99:AT99" si="1">SUM(AQ3:AQ98)/4000</f>
        <v>0.42174499999999998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159.58000000000001</v>
      </c>
      <c r="L3" s="200">
        <v>61.52</v>
      </c>
      <c r="M3" s="200">
        <v>0</v>
      </c>
      <c r="N3" s="200">
        <v>29.01</v>
      </c>
      <c r="O3" s="200">
        <v>48.71</v>
      </c>
      <c r="P3" s="200">
        <v>56.62</v>
      </c>
      <c r="Q3" s="200">
        <v>2.59</v>
      </c>
      <c r="R3" s="200">
        <v>10.41</v>
      </c>
      <c r="S3" s="200">
        <v>6.48</v>
      </c>
      <c r="T3" s="200">
        <v>0</v>
      </c>
      <c r="U3" s="200">
        <v>282.77</v>
      </c>
      <c r="V3" s="200">
        <v>2.86</v>
      </c>
      <c r="W3" s="200">
        <v>11.4</v>
      </c>
      <c r="X3" s="200">
        <v>36.229999999999997</v>
      </c>
      <c r="Y3" s="200">
        <v>0</v>
      </c>
      <c r="Z3" s="200">
        <v>34.18</v>
      </c>
      <c r="AA3" s="200">
        <v>22.15</v>
      </c>
      <c r="AB3" s="200">
        <v>0</v>
      </c>
      <c r="AC3" s="200">
        <v>5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14.71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159.58000000000001</v>
      </c>
      <c r="L4" s="200">
        <v>61.52</v>
      </c>
      <c r="M4" s="200">
        <v>0</v>
      </c>
      <c r="N4" s="200">
        <v>29.01</v>
      </c>
      <c r="O4" s="200">
        <v>48.71</v>
      </c>
      <c r="P4" s="200">
        <v>56.62</v>
      </c>
      <c r="Q4" s="200">
        <v>2.59</v>
      </c>
      <c r="R4" s="200">
        <v>10.41</v>
      </c>
      <c r="S4" s="200">
        <v>6.48</v>
      </c>
      <c r="T4" s="200">
        <v>0</v>
      </c>
      <c r="U4" s="200">
        <v>282.77</v>
      </c>
      <c r="V4" s="200">
        <v>2.86</v>
      </c>
      <c r="W4" s="200">
        <v>11.4</v>
      </c>
      <c r="X4" s="200">
        <v>36.229999999999997</v>
      </c>
      <c r="Y4" s="200">
        <v>0</v>
      </c>
      <c r="Z4" s="200">
        <v>34.18</v>
      </c>
      <c r="AA4" s="200">
        <v>22.15</v>
      </c>
      <c r="AB4" s="200">
        <v>0</v>
      </c>
      <c r="AC4" s="200">
        <v>5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14.71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159.58000000000001</v>
      </c>
      <c r="L5" s="200">
        <v>61.52</v>
      </c>
      <c r="M5" s="200">
        <v>0</v>
      </c>
      <c r="N5" s="200">
        <v>29.01</v>
      </c>
      <c r="O5" s="200">
        <v>48.71</v>
      </c>
      <c r="P5" s="200">
        <v>56.62</v>
      </c>
      <c r="Q5" s="200">
        <v>2.59</v>
      </c>
      <c r="R5" s="200">
        <v>10.41</v>
      </c>
      <c r="S5" s="200">
        <v>6.48</v>
      </c>
      <c r="T5" s="200">
        <v>0</v>
      </c>
      <c r="U5" s="200">
        <v>282.77</v>
      </c>
      <c r="V5" s="200">
        <v>2.86</v>
      </c>
      <c r="W5" s="200">
        <v>11.4</v>
      </c>
      <c r="X5" s="200">
        <v>36.229999999999997</v>
      </c>
      <c r="Y5" s="200">
        <v>0</v>
      </c>
      <c r="Z5" s="200">
        <v>34.18</v>
      </c>
      <c r="AA5" s="200">
        <v>22.15</v>
      </c>
      <c r="AB5" s="200">
        <v>0</v>
      </c>
      <c r="AC5" s="200">
        <v>5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14.71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159.58000000000001</v>
      </c>
      <c r="L6" s="200">
        <v>61.52</v>
      </c>
      <c r="M6" s="200">
        <v>0</v>
      </c>
      <c r="N6" s="200">
        <v>29.01</v>
      </c>
      <c r="O6" s="200">
        <v>48.71</v>
      </c>
      <c r="P6" s="200">
        <v>56.62</v>
      </c>
      <c r="Q6" s="200">
        <v>2.59</v>
      </c>
      <c r="R6" s="200">
        <v>10.41</v>
      </c>
      <c r="S6" s="200">
        <v>6.48</v>
      </c>
      <c r="T6" s="200">
        <v>0</v>
      </c>
      <c r="U6" s="200">
        <v>282.77</v>
      </c>
      <c r="V6" s="200">
        <v>2.86</v>
      </c>
      <c r="W6" s="200">
        <v>11.4</v>
      </c>
      <c r="X6" s="200">
        <v>36.229999999999997</v>
      </c>
      <c r="Y6" s="200">
        <v>0</v>
      </c>
      <c r="Z6" s="200">
        <v>34.18</v>
      </c>
      <c r="AA6" s="200">
        <v>22.15</v>
      </c>
      <c r="AB6" s="200">
        <v>0</v>
      </c>
      <c r="AC6" s="200">
        <v>5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14.71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159.58000000000001</v>
      </c>
      <c r="L7" s="200">
        <v>61.52</v>
      </c>
      <c r="M7" s="200">
        <v>0</v>
      </c>
      <c r="N7" s="200">
        <v>29.01</v>
      </c>
      <c r="O7" s="200">
        <v>48.71</v>
      </c>
      <c r="P7" s="200">
        <v>56.62</v>
      </c>
      <c r="Q7" s="200">
        <v>2.59</v>
      </c>
      <c r="R7" s="200">
        <v>10.41</v>
      </c>
      <c r="S7" s="200">
        <v>6.48</v>
      </c>
      <c r="T7" s="200">
        <v>0</v>
      </c>
      <c r="U7" s="200">
        <v>282.77</v>
      </c>
      <c r="V7" s="200">
        <v>2.86</v>
      </c>
      <c r="W7" s="200">
        <v>11.4</v>
      </c>
      <c r="X7" s="200">
        <v>36.229999999999997</v>
      </c>
      <c r="Y7" s="200">
        <v>0</v>
      </c>
      <c r="Z7" s="200">
        <v>34.18</v>
      </c>
      <c r="AA7" s="200">
        <v>22.15</v>
      </c>
      <c r="AB7" s="200">
        <v>0</v>
      </c>
      <c r="AC7" s="200">
        <v>5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14.05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159.58000000000001</v>
      </c>
      <c r="L8" s="200">
        <v>61.52</v>
      </c>
      <c r="M8" s="200">
        <v>0</v>
      </c>
      <c r="N8" s="200">
        <v>29.01</v>
      </c>
      <c r="O8" s="200">
        <v>48.71</v>
      </c>
      <c r="P8" s="200">
        <v>56.62</v>
      </c>
      <c r="Q8" s="200">
        <v>2.59</v>
      </c>
      <c r="R8" s="200">
        <v>10.41</v>
      </c>
      <c r="S8" s="200">
        <v>6.48</v>
      </c>
      <c r="T8" s="200">
        <v>0</v>
      </c>
      <c r="U8" s="200">
        <v>282.77</v>
      </c>
      <c r="V8" s="200">
        <v>2.86</v>
      </c>
      <c r="W8" s="200">
        <v>11.4</v>
      </c>
      <c r="X8" s="200">
        <v>36.229999999999997</v>
      </c>
      <c r="Y8" s="200">
        <v>0</v>
      </c>
      <c r="Z8" s="200">
        <v>34.18</v>
      </c>
      <c r="AA8" s="200">
        <v>22.15</v>
      </c>
      <c r="AB8" s="200">
        <v>0</v>
      </c>
      <c r="AC8" s="200">
        <v>5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14.71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159.58000000000001</v>
      </c>
      <c r="L9" s="200">
        <v>61.52</v>
      </c>
      <c r="M9" s="200">
        <v>0</v>
      </c>
      <c r="N9" s="200">
        <v>29.01</v>
      </c>
      <c r="O9" s="200">
        <v>48.71</v>
      </c>
      <c r="P9" s="200">
        <v>56.62</v>
      </c>
      <c r="Q9" s="200">
        <v>2.59</v>
      </c>
      <c r="R9" s="200">
        <v>10.41</v>
      </c>
      <c r="S9" s="200">
        <v>6.48</v>
      </c>
      <c r="T9" s="200">
        <v>0</v>
      </c>
      <c r="U9" s="200">
        <v>282.77</v>
      </c>
      <c r="V9" s="200">
        <v>2.86</v>
      </c>
      <c r="W9" s="200">
        <v>11.4</v>
      </c>
      <c r="X9" s="200">
        <v>36.229999999999997</v>
      </c>
      <c r="Y9" s="200">
        <v>0</v>
      </c>
      <c r="Z9" s="200">
        <v>34.18</v>
      </c>
      <c r="AA9" s="200">
        <v>22.15</v>
      </c>
      <c r="AB9" s="200">
        <v>0</v>
      </c>
      <c r="AC9" s="200">
        <v>5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14.71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159.58000000000001</v>
      </c>
      <c r="L10" s="200">
        <v>61.52</v>
      </c>
      <c r="M10" s="200">
        <v>0</v>
      </c>
      <c r="N10" s="200">
        <v>29.01</v>
      </c>
      <c r="O10" s="200">
        <v>48.71</v>
      </c>
      <c r="P10" s="200">
        <v>56.62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282.77</v>
      </c>
      <c r="V10" s="200">
        <v>2.86</v>
      </c>
      <c r="W10" s="200">
        <v>11.4</v>
      </c>
      <c r="X10" s="200">
        <v>36.229999999999997</v>
      </c>
      <c r="Y10" s="200">
        <v>0</v>
      </c>
      <c r="Z10" s="200">
        <v>34.18</v>
      </c>
      <c r="AA10" s="200">
        <v>22.15</v>
      </c>
      <c r="AB10" s="200">
        <v>0</v>
      </c>
      <c r="AC10" s="200">
        <v>5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14.71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159.58000000000001</v>
      </c>
      <c r="L11" s="200">
        <v>61.52</v>
      </c>
      <c r="M11" s="200">
        <v>0</v>
      </c>
      <c r="N11" s="200">
        <v>29.01</v>
      </c>
      <c r="O11" s="200">
        <v>48.71</v>
      </c>
      <c r="P11" s="200">
        <v>56.62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282.77</v>
      </c>
      <c r="V11" s="200">
        <v>2.86</v>
      </c>
      <c r="W11" s="200">
        <v>11.4</v>
      </c>
      <c r="X11" s="200">
        <v>36.229999999999997</v>
      </c>
      <c r="Y11" s="200">
        <v>0</v>
      </c>
      <c r="Z11" s="200">
        <v>34.18</v>
      </c>
      <c r="AA11" s="200">
        <v>22.15</v>
      </c>
      <c r="AB11" s="200">
        <v>0</v>
      </c>
      <c r="AC11" s="200">
        <v>7.07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14.71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1.31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159.58000000000001</v>
      </c>
      <c r="L12" s="200">
        <v>61.52</v>
      </c>
      <c r="M12" s="200">
        <v>0</v>
      </c>
      <c r="N12" s="200">
        <v>29.01</v>
      </c>
      <c r="O12" s="200">
        <v>48.71</v>
      </c>
      <c r="P12" s="200">
        <v>56.62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282.77</v>
      </c>
      <c r="V12" s="200">
        <v>2.86</v>
      </c>
      <c r="W12" s="200">
        <v>11.4</v>
      </c>
      <c r="X12" s="200">
        <v>36.229999999999997</v>
      </c>
      <c r="Y12" s="200">
        <v>0</v>
      </c>
      <c r="Z12" s="200">
        <v>34.18</v>
      </c>
      <c r="AA12" s="200">
        <v>22.15</v>
      </c>
      <c r="AB12" s="200">
        <v>0</v>
      </c>
      <c r="AC12" s="200">
        <v>7.07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14.71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1.31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159.58000000000001</v>
      </c>
      <c r="L13" s="200">
        <v>61.52</v>
      </c>
      <c r="M13" s="200">
        <v>0</v>
      </c>
      <c r="N13" s="200">
        <v>29.01</v>
      </c>
      <c r="O13" s="200">
        <v>48.71</v>
      </c>
      <c r="P13" s="200">
        <v>56.62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282.77</v>
      </c>
      <c r="V13" s="200">
        <v>2.86</v>
      </c>
      <c r="W13" s="200">
        <v>11.4</v>
      </c>
      <c r="X13" s="200">
        <v>36.229999999999997</v>
      </c>
      <c r="Y13" s="200">
        <v>0</v>
      </c>
      <c r="Z13" s="200">
        <v>34.18</v>
      </c>
      <c r="AA13" s="200">
        <v>22.15</v>
      </c>
      <c r="AB13" s="200">
        <v>0</v>
      </c>
      <c r="AC13" s="200">
        <v>7.07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15.24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1.31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159.58000000000001</v>
      </c>
      <c r="L14" s="200">
        <v>61.52</v>
      </c>
      <c r="M14" s="200">
        <v>0</v>
      </c>
      <c r="N14" s="200">
        <v>29.01</v>
      </c>
      <c r="O14" s="200">
        <v>48.71</v>
      </c>
      <c r="P14" s="200">
        <v>56.62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282.77</v>
      </c>
      <c r="V14" s="200">
        <v>2.86</v>
      </c>
      <c r="W14" s="200">
        <v>11.4</v>
      </c>
      <c r="X14" s="200">
        <v>36.229999999999997</v>
      </c>
      <c r="Y14" s="200">
        <v>0</v>
      </c>
      <c r="Z14" s="200">
        <v>34.18</v>
      </c>
      <c r="AA14" s="200">
        <v>22.15</v>
      </c>
      <c r="AB14" s="200">
        <v>0</v>
      </c>
      <c r="AC14" s="200">
        <v>7.43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14.4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5.7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159.58000000000001</v>
      </c>
      <c r="L15" s="200">
        <v>61.52</v>
      </c>
      <c r="M15" s="200">
        <v>0</v>
      </c>
      <c r="N15" s="200">
        <v>29.01</v>
      </c>
      <c r="O15" s="200">
        <v>48.71</v>
      </c>
      <c r="P15" s="200">
        <v>56.79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282.77</v>
      </c>
      <c r="V15" s="200">
        <v>2.86</v>
      </c>
      <c r="W15" s="200">
        <v>11.4</v>
      </c>
      <c r="X15" s="200">
        <v>36.229999999999997</v>
      </c>
      <c r="Y15" s="200">
        <v>0</v>
      </c>
      <c r="Z15" s="200">
        <v>34.18</v>
      </c>
      <c r="AA15" s="200">
        <v>22.15</v>
      </c>
      <c r="AB15" s="200">
        <v>0</v>
      </c>
      <c r="AC15" s="200">
        <v>7.78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15.43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5.7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159.58000000000001</v>
      </c>
      <c r="L16" s="200">
        <v>61.52</v>
      </c>
      <c r="M16" s="200">
        <v>0</v>
      </c>
      <c r="N16" s="200">
        <v>29.01</v>
      </c>
      <c r="O16" s="200">
        <v>48.71</v>
      </c>
      <c r="P16" s="200">
        <v>56.79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282.77</v>
      </c>
      <c r="V16" s="200">
        <v>2.86</v>
      </c>
      <c r="W16" s="200">
        <v>11.4</v>
      </c>
      <c r="X16" s="200">
        <v>36.229999999999997</v>
      </c>
      <c r="Y16" s="200">
        <v>0</v>
      </c>
      <c r="Z16" s="200">
        <v>34.18</v>
      </c>
      <c r="AA16" s="200">
        <v>22.15</v>
      </c>
      <c r="AB16" s="200">
        <v>0</v>
      </c>
      <c r="AC16" s="200">
        <v>7.78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15.43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5.7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159.58000000000001</v>
      </c>
      <c r="L17" s="200">
        <v>61.52</v>
      </c>
      <c r="M17" s="200">
        <v>0</v>
      </c>
      <c r="N17" s="200">
        <v>29.01</v>
      </c>
      <c r="O17" s="200">
        <v>48.71</v>
      </c>
      <c r="P17" s="200">
        <v>56.79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282.77</v>
      </c>
      <c r="V17" s="200">
        <v>2.86</v>
      </c>
      <c r="W17" s="200">
        <v>11.4</v>
      </c>
      <c r="X17" s="200">
        <v>36.229999999999997</v>
      </c>
      <c r="Y17" s="200">
        <v>0</v>
      </c>
      <c r="Z17" s="200">
        <v>34.18</v>
      </c>
      <c r="AA17" s="200">
        <v>22.15</v>
      </c>
      <c r="AB17" s="200">
        <v>0</v>
      </c>
      <c r="AC17" s="200">
        <v>7.78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15.43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5.7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159.58000000000001</v>
      </c>
      <c r="L18" s="200">
        <v>61.52</v>
      </c>
      <c r="M18" s="200">
        <v>0</v>
      </c>
      <c r="N18" s="200">
        <v>29.01</v>
      </c>
      <c r="O18" s="200">
        <v>48.71</v>
      </c>
      <c r="P18" s="200">
        <v>56.79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282.77</v>
      </c>
      <c r="V18" s="200">
        <v>2.86</v>
      </c>
      <c r="W18" s="200">
        <v>11.4</v>
      </c>
      <c r="X18" s="200">
        <v>36.229999999999997</v>
      </c>
      <c r="Y18" s="200">
        <v>0</v>
      </c>
      <c r="Z18" s="200">
        <v>34.18</v>
      </c>
      <c r="AA18" s="200">
        <v>22.15</v>
      </c>
      <c r="AB18" s="200">
        <v>0</v>
      </c>
      <c r="AC18" s="200">
        <v>7.78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15.43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5.7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159.58000000000001</v>
      </c>
      <c r="L19" s="200">
        <v>61.52</v>
      </c>
      <c r="M19" s="200">
        <v>0</v>
      </c>
      <c r="N19" s="200">
        <v>29.01</v>
      </c>
      <c r="O19" s="200">
        <v>48.71</v>
      </c>
      <c r="P19" s="200">
        <v>56.79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282.77</v>
      </c>
      <c r="V19" s="200">
        <v>2.86</v>
      </c>
      <c r="W19" s="200">
        <v>11.4</v>
      </c>
      <c r="X19" s="200">
        <v>36.229999999999997</v>
      </c>
      <c r="Y19" s="200">
        <v>0</v>
      </c>
      <c r="Z19" s="200">
        <v>34.18</v>
      </c>
      <c r="AA19" s="200">
        <v>22.15</v>
      </c>
      <c r="AB19" s="200">
        <v>0</v>
      </c>
      <c r="AC19" s="200">
        <v>7.78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15.43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5.7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159.58000000000001</v>
      </c>
      <c r="L20" s="200">
        <v>61.52</v>
      </c>
      <c r="M20" s="200">
        <v>0</v>
      </c>
      <c r="N20" s="200">
        <v>29.01</v>
      </c>
      <c r="O20" s="200">
        <v>48.71</v>
      </c>
      <c r="P20" s="200">
        <v>56.79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282.77</v>
      </c>
      <c r="V20" s="200">
        <v>2.86</v>
      </c>
      <c r="W20" s="200">
        <v>11.4</v>
      </c>
      <c r="X20" s="200">
        <v>36.229999999999997</v>
      </c>
      <c r="Y20" s="200">
        <v>0</v>
      </c>
      <c r="Z20" s="200">
        <v>34.18</v>
      </c>
      <c r="AA20" s="200">
        <v>22.15</v>
      </c>
      <c r="AB20" s="200">
        <v>0</v>
      </c>
      <c r="AC20" s="200">
        <v>7.78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15.43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5.7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159.58000000000001</v>
      </c>
      <c r="L21" s="200">
        <v>61.52</v>
      </c>
      <c r="M21" s="200">
        <v>0</v>
      </c>
      <c r="N21" s="200">
        <v>29.01</v>
      </c>
      <c r="O21" s="200">
        <v>48.71</v>
      </c>
      <c r="P21" s="200">
        <v>56.79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282.77</v>
      </c>
      <c r="V21" s="200">
        <v>2.86</v>
      </c>
      <c r="W21" s="200">
        <v>11.4</v>
      </c>
      <c r="X21" s="200">
        <v>36.229999999999997</v>
      </c>
      <c r="Y21" s="200">
        <v>0</v>
      </c>
      <c r="Z21" s="200">
        <v>34.18</v>
      </c>
      <c r="AA21" s="200">
        <v>22.15</v>
      </c>
      <c r="AB21" s="200">
        <v>0</v>
      </c>
      <c r="AC21" s="200">
        <v>7.78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15.43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5.7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159.58000000000001</v>
      </c>
      <c r="L22" s="200">
        <v>61.52</v>
      </c>
      <c r="M22" s="200">
        <v>0</v>
      </c>
      <c r="N22" s="200">
        <v>29.01</v>
      </c>
      <c r="O22" s="200">
        <v>48.71</v>
      </c>
      <c r="P22" s="200">
        <v>56.79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282.77</v>
      </c>
      <c r="V22" s="200">
        <v>2.86</v>
      </c>
      <c r="W22" s="200">
        <v>11.4</v>
      </c>
      <c r="X22" s="200">
        <v>36.229999999999997</v>
      </c>
      <c r="Y22" s="200">
        <v>0</v>
      </c>
      <c r="Z22" s="200">
        <v>34.18</v>
      </c>
      <c r="AA22" s="200">
        <v>22.15</v>
      </c>
      <c r="AB22" s="200">
        <v>0</v>
      </c>
      <c r="AC22" s="200">
        <v>7.78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15.43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5.7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159.58000000000001</v>
      </c>
      <c r="L23" s="200">
        <v>61.52</v>
      </c>
      <c r="M23" s="200">
        <v>0</v>
      </c>
      <c r="N23" s="200">
        <v>29.01</v>
      </c>
      <c r="O23" s="200">
        <v>48.71</v>
      </c>
      <c r="P23" s="200">
        <v>56.79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282.77</v>
      </c>
      <c r="V23" s="200">
        <v>2.86</v>
      </c>
      <c r="W23" s="200">
        <v>11.4</v>
      </c>
      <c r="X23" s="200">
        <v>36.229999999999997</v>
      </c>
      <c r="Y23" s="200">
        <v>0</v>
      </c>
      <c r="Z23" s="200">
        <v>34.18</v>
      </c>
      <c r="AA23" s="200">
        <v>22.15</v>
      </c>
      <c r="AB23" s="200">
        <v>0</v>
      </c>
      <c r="AC23" s="200">
        <v>7.78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15.43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5.7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159.58000000000001</v>
      </c>
      <c r="L24" s="200">
        <v>61.52</v>
      </c>
      <c r="M24" s="200">
        <v>0</v>
      </c>
      <c r="N24" s="200">
        <v>29.01</v>
      </c>
      <c r="O24" s="200">
        <v>48.71</v>
      </c>
      <c r="P24" s="200">
        <v>56.79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282.77</v>
      </c>
      <c r="V24" s="200">
        <v>2.86</v>
      </c>
      <c r="W24" s="200">
        <v>11.4</v>
      </c>
      <c r="X24" s="200">
        <v>36.229999999999997</v>
      </c>
      <c r="Y24" s="200">
        <v>0</v>
      </c>
      <c r="Z24" s="200">
        <v>34.18</v>
      </c>
      <c r="AA24" s="200">
        <v>22.15</v>
      </c>
      <c r="AB24" s="200">
        <v>0</v>
      </c>
      <c r="AC24" s="200">
        <v>7.78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15.43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5.7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159.58000000000001</v>
      </c>
      <c r="L25" s="200">
        <v>61.52</v>
      </c>
      <c r="M25" s="200">
        <v>0</v>
      </c>
      <c r="N25" s="200">
        <v>29.01</v>
      </c>
      <c r="O25" s="200">
        <v>48.71</v>
      </c>
      <c r="P25" s="200">
        <v>56.79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282.77</v>
      </c>
      <c r="V25" s="200">
        <v>2.86</v>
      </c>
      <c r="W25" s="200">
        <v>11.4</v>
      </c>
      <c r="X25" s="200">
        <v>36.229999999999997</v>
      </c>
      <c r="Y25" s="200">
        <v>0</v>
      </c>
      <c r="Z25" s="200">
        <v>34.18</v>
      </c>
      <c r="AA25" s="200">
        <v>22.15</v>
      </c>
      <c r="AB25" s="200">
        <v>0</v>
      </c>
      <c r="AC25" s="200">
        <v>7.78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15.43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5.7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159.58000000000001</v>
      </c>
      <c r="L26" s="200">
        <v>61.52</v>
      </c>
      <c r="M26" s="200">
        <v>0</v>
      </c>
      <c r="N26" s="200">
        <v>29.01</v>
      </c>
      <c r="O26" s="200">
        <v>48.71</v>
      </c>
      <c r="P26" s="200">
        <v>56.79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282.77</v>
      </c>
      <c r="V26" s="200">
        <v>2.86</v>
      </c>
      <c r="W26" s="200">
        <v>11.4</v>
      </c>
      <c r="X26" s="200">
        <v>36.229999999999997</v>
      </c>
      <c r="Y26" s="200">
        <v>0</v>
      </c>
      <c r="Z26" s="200">
        <v>34.18</v>
      </c>
      <c r="AA26" s="200">
        <v>22.15</v>
      </c>
      <c r="AB26" s="200">
        <v>0</v>
      </c>
      <c r="AC26" s="200">
        <v>15.33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15.43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5.7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159.58000000000001</v>
      </c>
      <c r="L27" s="200">
        <v>61.52</v>
      </c>
      <c r="M27" s="200">
        <v>0</v>
      </c>
      <c r="N27" s="200">
        <v>29.01</v>
      </c>
      <c r="O27" s="200">
        <v>48.71</v>
      </c>
      <c r="P27" s="200">
        <v>56.79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282.77</v>
      </c>
      <c r="V27" s="200">
        <v>2.86</v>
      </c>
      <c r="W27" s="200">
        <v>11.4</v>
      </c>
      <c r="X27" s="200">
        <v>36.229999999999997</v>
      </c>
      <c r="Y27" s="200">
        <v>0</v>
      </c>
      <c r="Z27" s="200">
        <v>34.18</v>
      </c>
      <c r="AA27" s="200">
        <v>22.15</v>
      </c>
      <c r="AB27" s="200">
        <v>0</v>
      </c>
      <c r="AC27" s="200">
        <v>8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15.43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5.7</v>
      </c>
      <c r="AP27" s="200">
        <v>0</v>
      </c>
      <c r="AQ27" s="200">
        <v>7.55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159.58000000000001</v>
      </c>
      <c r="L28" s="200">
        <v>61.52</v>
      </c>
      <c r="M28" s="200">
        <v>0</v>
      </c>
      <c r="N28" s="200">
        <v>29.01</v>
      </c>
      <c r="O28" s="200">
        <v>48.71</v>
      </c>
      <c r="P28" s="200">
        <v>56.79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282.77</v>
      </c>
      <c r="V28" s="200">
        <v>2.86</v>
      </c>
      <c r="W28" s="200">
        <v>11.4</v>
      </c>
      <c r="X28" s="200">
        <v>36.229999999999997</v>
      </c>
      <c r="Y28" s="200">
        <v>0</v>
      </c>
      <c r="Z28" s="200">
        <v>34.18</v>
      </c>
      <c r="AA28" s="200">
        <v>22.15</v>
      </c>
      <c r="AB28" s="200">
        <v>0</v>
      </c>
      <c r="AC28" s="200">
        <v>8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15.43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5.7</v>
      </c>
      <c r="AP28" s="200">
        <v>0</v>
      </c>
      <c r="AQ28" s="200">
        <v>13.53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159.58000000000001</v>
      </c>
      <c r="L29" s="200">
        <v>61.52</v>
      </c>
      <c r="M29" s="200">
        <v>0</v>
      </c>
      <c r="N29" s="200">
        <v>29.01</v>
      </c>
      <c r="O29" s="200">
        <v>48.71</v>
      </c>
      <c r="P29" s="200">
        <v>56.79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282.77</v>
      </c>
      <c r="V29" s="200">
        <v>2.86</v>
      </c>
      <c r="W29" s="200">
        <v>11.4</v>
      </c>
      <c r="X29" s="200">
        <v>36.229999999999997</v>
      </c>
      <c r="Y29" s="200">
        <v>0</v>
      </c>
      <c r="Z29" s="200">
        <v>34.18</v>
      </c>
      <c r="AA29" s="200">
        <v>22.15</v>
      </c>
      <c r="AB29" s="200">
        <v>0</v>
      </c>
      <c r="AC29" s="200">
        <v>8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15.43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5.7</v>
      </c>
      <c r="AP29" s="200">
        <v>0</v>
      </c>
      <c r="AQ29" s="200">
        <v>21.14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159.58000000000001</v>
      </c>
      <c r="L30" s="200">
        <v>61.52</v>
      </c>
      <c r="M30" s="200">
        <v>0</v>
      </c>
      <c r="N30" s="200">
        <v>29.01</v>
      </c>
      <c r="O30" s="200">
        <v>48.71</v>
      </c>
      <c r="P30" s="200">
        <v>56.79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282.77</v>
      </c>
      <c r="V30" s="200">
        <v>2.86</v>
      </c>
      <c r="W30" s="200">
        <v>11.4</v>
      </c>
      <c r="X30" s="200">
        <v>36.229999999999997</v>
      </c>
      <c r="Y30" s="200">
        <v>0</v>
      </c>
      <c r="Z30" s="200">
        <v>34.18</v>
      </c>
      <c r="AA30" s="200">
        <v>22.15</v>
      </c>
      <c r="AB30" s="200">
        <v>0</v>
      </c>
      <c r="AC30" s="200">
        <v>8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15.43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5.7</v>
      </c>
      <c r="AP30" s="200">
        <v>0</v>
      </c>
      <c r="AQ30" s="200">
        <v>23.33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159.58000000000001</v>
      </c>
      <c r="L31" s="200">
        <v>61.52</v>
      </c>
      <c r="M31" s="200">
        <v>0</v>
      </c>
      <c r="N31" s="200">
        <v>29.01</v>
      </c>
      <c r="O31" s="200">
        <v>48.71</v>
      </c>
      <c r="P31" s="200">
        <v>56.79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282.77</v>
      </c>
      <c r="V31" s="200">
        <v>2.86</v>
      </c>
      <c r="W31" s="200">
        <v>11.4</v>
      </c>
      <c r="X31" s="200">
        <v>36.229999999999997</v>
      </c>
      <c r="Y31" s="200">
        <v>0</v>
      </c>
      <c r="Z31" s="200">
        <v>34.18</v>
      </c>
      <c r="AA31" s="200">
        <v>22.15</v>
      </c>
      <c r="AB31" s="200">
        <v>0</v>
      </c>
      <c r="AC31" s="200">
        <v>8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15.24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5.7</v>
      </c>
      <c r="AP31" s="200">
        <v>0</v>
      </c>
      <c r="AQ31" s="200">
        <v>23.6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159.58000000000001</v>
      </c>
      <c r="L32" s="200">
        <v>61.52</v>
      </c>
      <c r="M32" s="200">
        <v>0</v>
      </c>
      <c r="N32" s="200">
        <v>29.01</v>
      </c>
      <c r="O32" s="200">
        <v>48.71</v>
      </c>
      <c r="P32" s="200">
        <v>56.79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282.77</v>
      </c>
      <c r="V32" s="200">
        <v>2.86</v>
      </c>
      <c r="W32" s="200">
        <v>11.4</v>
      </c>
      <c r="X32" s="200">
        <v>36.229999999999997</v>
      </c>
      <c r="Y32" s="200">
        <v>0</v>
      </c>
      <c r="Z32" s="200">
        <v>34.18</v>
      </c>
      <c r="AA32" s="200">
        <v>22.15</v>
      </c>
      <c r="AB32" s="200">
        <v>0</v>
      </c>
      <c r="AC32" s="200">
        <v>8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15.24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5.7</v>
      </c>
      <c r="AP32" s="200">
        <v>0</v>
      </c>
      <c r="AQ32" s="200">
        <v>23.75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159.59</v>
      </c>
      <c r="L33" s="200">
        <v>61.52</v>
      </c>
      <c r="M33" s="200">
        <v>0</v>
      </c>
      <c r="N33" s="200">
        <v>29.01</v>
      </c>
      <c r="O33" s="200">
        <v>48.71</v>
      </c>
      <c r="P33" s="200">
        <v>56.79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282.77</v>
      </c>
      <c r="V33" s="200">
        <v>2.86</v>
      </c>
      <c r="W33" s="200">
        <v>11.4</v>
      </c>
      <c r="X33" s="200">
        <v>36.229999999999997</v>
      </c>
      <c r="Y33" s="200">
        <v>0</v>
      </c>
      <c r="Z33" s="200">
        <v>34.18</v>
      </c>
      <c r="AA33" s="200">
        <v>22.15</v>
      </c>
      <c r="AB33" s="200">
        <v>0</v>
      </c>
      <c r="AC33" s="200">
        <v>8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15.24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5.7</v>
      </c>
      <c r="AP33" s="200">
        <v>0</v>
      </c>
      <c r="AQ33" s="200">
        <v>23.75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159.58000000000001</v>
      </c>
      <c r="L34" s="200">
        <v>61.52</v>
      </c>
      <c r="M34" s="200">
        <v>0</v>
      </c>
      <c r="N34" s="200">
        <v>29.01</v>
      </c>
      <c r="O34" s="200">
        <v>48.71</v>
      </c>
      <c r="P34" s="200">
        <v>56.79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282.77</v>
      </c>
      <c r="V34" s="200">
        <v>2.86</v>
      </c>
      <c r="W34" s="200">
        <v>11.4</v>
      </c>
      <c r="X34" s="200">
        <v>36.229999999999997</v>
      </c>
      <c r="Y34" s="200">
        <v>0</v>
      </c>
      <c r="Z34" s="200">
        <v>34.18</v>
      </c>
      <c r="AA34" s="200">
        <v>22.15</v>
      </c>
      <c r="AB34" s="200">
        <v>0</v>
      </c>
      <c r="AC34" s="200">
        <v>8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15.24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5.7</v>
      </c>
      <c r="AP34" s="200">
        <v>0</v>
      </c>
      <c r="AQ34" s="200">
        <v>23.75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77.36</v>
      </c>
      <c r="L35" s="200">
        <v>40.61</v>
      </c>
      <c r="M35" s="200">
        <v>0</v>
      </c>
      <c r="N35" s="200">
        <v>29.01</v>
      </c>
      <c r="O35" s="200">
        <v>48.71</v>
      </c>
      <c r="P35" s="200">
        <v>56.79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282.77</v>
      </c>
      <c r="V35" s="200">
        <v>2.86</v>
      </c>
      <c r="W35" s="200">
        <v>11.4</v>
      </c>
      <c r="X35" s="200">
        <v>36.229999999999997</v>
      </c>
      <c r="Y35" s="200">
        <v>0</v>
      </c>
      <c r="Z35" s="200">
        <v>34.18</v>
      </c>
      <c r="AA35" s="200">
        <v>22.15</v>
      </c>
      <c r="AB35" s="200">
        <v>0</v>
      </c>
      <c r="AC35" s="200">
        <v>15.33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14.4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5.7</v>
      </c>
      <c r="AP35" s="200">
        <v>0</v>
      </c>
      <c r="AQ35" s="200">
        <v>23.75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77.36</v>
      </c>
      <c r="L36" s="200">
        <v>40.61</v>
      </c>
      <c r="M36" s="200">
        <v>0</v>
      </c>
      <c r="N36" s="200">
        <v>29.01</v>
      </c>
      <c r="O36" s="200">
        <v>48.71</v>
      </c>
      <c r="P36" s="200">
        <v>56.79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282.77</v>
      </c>
      <c r="V36" s="200">
        <v>2.86</v>
      </c>
      <c r="W36" s="200">
        <v>11.4</v>
      </c>
      <c r="X36" s="200">
        <v>36.229999999999997</v>
      </c>
      <c r="Y36" s="200">
        <v>0</v>
      </c>
      <c r="Z36" s="200">
        <v>34.18</v>
      </c>
      <c r="AA36" s="200">
        <v>22.15</v>
      </c>
      <c r="AB36" s="200">
        <v>0</v>
      </c>
      <c r="AC36" s="200">
        <v>15.33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14.4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5.7</v>
      </c>
      <c r="AP36" s="200">
        <v>0</v>
      </c>
      <c r="AQ36" s="200">
        <v>23.75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77.36</v>
      </c>
      <c r="L37" s="200">
        <v>40.61</v>
      </c>
      <c r="M37" s="200">
        <v>0</v>
      </c>
      <c r="N37" s="200">
        <v>29.01</v>
      </c>
      <c r="O37" s="200">
        <v>48.71</v>
      </c>
      <c r="P37" s="200">
        <v>56.79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282.77</v>
      </c>
      <c r="V37" s="200">
        <v>2.86</v>
      </c>
      <c r="W37" s="200">
        <v>11.4</v>
      </c>
      <c r="X37" s="200">
        <v>36.229999999999997</v>
      </c>
      <c r="Y37" s="200">
        <v>0</v>
      </c>
      <c r="Z37" s="200">
        <v>34.18</v>
      </c>
      <c r="AA37" s="200">
        <v>22.15</v>
      </c>
      <c r="AB37" s="200">
        <v>0</v>
      </c>
      <c r="AC37" s="200">
        <v>8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14.4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5.7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77.36</v>
      </c>
      <c r="L38" s="200">
        <v>40.61</v>
      </c>
      <c r="M38" s="200">
        <v>0</v>
      </c>
      <c r="N38" s="200">
        <v>29.01</v>
      </c>
      <c r="O38" s="200">
        <v>48.71</v>
      </c>
      <c r="P38" s="200">
        <v>56.79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282.77</v>
      </c>
      <c r="V38" s="200">
        <v>2.86</v>
      </c>
      <c r="W38" s="200">
        <v>11.4</v>
      </c>
      <c r="X38" s="200">
        <v>36.229999999999997</v>
      </c>
      <c r="Y38" s="200">
        <v>0</v>
      </c>
      <c r="Z38" s="200">
        <v>34.18</v>
      </c>
      <c r="AA38" s="200">
        <v>22.15</v>
      </c>
      <c r="AB38" s="200">
        <v>0</v>
      </c>
      <c r="AC38" s="200">
        <v>8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14.4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5.7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77.36</v>
      </c>
      <c r="L39" s="200">
        <v>40.61</v>
      </c>
      <c r="M39" s="200">
        <v>0</v>
      </c>
      <c r="N39" s="200">
        <v>29.01</v>
      </c>
      <c r="O39" s="200">
        <v>48.71</v>
      </c>
      <c r="P39" s="200">
        <v>56.79</v>
      </c>
      <c r="Q39" s="200">
        <v>2.59</v>
      </c>
      <c r="R39" s="200">
        <v>10.41</v>
      </c>
      <c r="S39" s="200">
        <v>6.48</v>
      </c>
      <c r="T39" s="200">
        <v>0</v>
      </c>
      <c r="U39" s="200">
        <v>282.77</v>
      </c>
      <c r="V39" s="200">
        <v>2.86</v>
      </c>
      <c r="W39" s="200">
        <v>11.4</v>
      </c>
      <c r="X39" s="200">
        <v>36.229999999999997</v>
      </c>
      <c r="Y39" s="200">
        <v>0</v>
      </c>
      <c r="Z39" s="200">
        <v>34.18</v>
      </c>
      <c r="AA39" s="200">
        <v>22.15</v>
      </c>
      <c r="AB39" s="200">
        <v>0</v>
      </c>
      <c r="AC39" s="200">
        <v>8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14.4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5.7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77.36</v>
      </c>
      <c r="L40" s="200">
        <v>61.52</v>
      </c>
      <c r="M40" s="200">
        <v>0</v>
      </c>
      <c r="N40" s="200">
        <v>29.01</v>
      </c>
      <c r="O40" s="200">
        <v>48.71</v>
      </c>
      <c r="P40" s="200">
        <v>56.79</v>
      </c>
      <c r="Q40" s="200">
        <v>2.59</v>
      </c>
      <c r="R40" s="200">
        <v>10.41</v>
      </c>
      <c r="S40" s="200">
        <v>6.48</v>
      </c>
      <c r="T40" s="200">
        <v>0</v>
      </c>
      <c r="U40" s="200">
        <v>282.77</v>
      </c>
      <c r="V40" s="200">
        <v>2.86</v>
      </c>
      <c r="W40" s="200">
        <v>11.4</v>
      </c>
      <c r="X40" s="200">
        <v>36.229999999999997</v>
      </c>
      <c r="Y40" s="200">
        <v>0</v>
      </c>
      <c r="Z40" s="200">
        <v>34.18</v>
      </c>
      <c r="AA40" s="200">
        <v>22.15</v>
      </c>
      <c r="AB40" s="200">
        <v>0</v>
      </c>
      <c r="AC40" s="200">
        <v>8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14.4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5.7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77.36</v>
      </c>
      <c r="L41" s="200">
        <v>61.52</v>
      </c>
      <c r="M41" s="200">
        <v>0</v>
      </c>
      <c r="N41" s="200">
        <v>29.01</v>
      </c>
      <c r="O41" s="200">
        <v>48.71</v>
      </c>
      <c r="P41" s="200">
        <v>56.79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282.77</v>
      </c>
      <c r="V41" s="200">
        <v>2.86</v>
      </c>
      <c r="W41" s="200">
        <v>11.4</v>
      </c>
      <c r="X41" s="200">
        <v>36.229999999999997</v>
      </c>
      <c r="Y41" s="200">
        <v>0</v>
      </c>
      <c r="Z41" s="200">
        <v>34.18</v>
      </c>
      <c r="AA41" s="200">
        <v>22.15</v>
      </c>
      <c r="AB41" s="200">
        <v>0</v>
      </c>
      <c r="AC41" s="200">
        <v>8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14.4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5.7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77.36</v>
      </c>
      <c r="L42" s="200">
        <v>61.52</v>
      </c>
      <c r="M42" s="200">
        <v>0</v>
      </c>
      <c r="N42" s="200">
        <v>29.01</v>
      </c>
      <c r="O42" s="200">
        <v>48.71</v>
      </c>
      <c r="P42" s="200">
        <v>56.79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282.77</v>
      </c>
      <c r="V42" s="200">
        <v>2.86</v>
      </c>
      <c r="W42" s="200">
        <v>11.4</v>
      </c>
      <c r="X42" s="200">
        <v>36.229999999999997</v>
      </c>
      <c r="Y42" s="200">
        <v>0</v>
      </c>
      <c r="Z42" s="200">
        <v>34.18</v>
      </c>
      <c r="AA42" s="200">
        <v>22.15</v>
      </c>
      <c r="AB42" s="200">
        <v>0</v>
      </c>
      <c r="AC42" s="200">
        <v>8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14.4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5.7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77.36</v>
      </c>
      <c r="L43" s="200">
        <v>61.52</v>
      </c>
      <c r="M43" s="200">
        <v>0</v>
      </c>
      <c r="N43" s="200">
        <v>29.01</v>
      </c>
      <c r="O43" s="200">
        <v>48.71</v>
      </c>
      <c r="P43" s="200">
        <v>56.79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282.77</v>
      </c>
      <c r="V43" s="200">
        <v>2.86</v>
      </c>
      <c r="W43" s="200">
        <v>11.4</v>
      </c>
      <c r="X43" s="200">
        <v>36.229999999999997</v>
      </c>
      <c r="Y43" s="200">
        <v>0</v>
      </c>
      <c r="Z43" s="200">
        <v>34.18</v>
      </c>
      <c r="AA43" s="200">
        <v>22.15</v>
      </c>
      <c r="AB43" s="200">
        <v>0</v>
      </c>
      <c r="AC43" s="200">
        <v>8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13.71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5.7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77.36</v>
      </c>
      <c r="L44" s="200">
        <v>61.52</v>
      </c>
      <c r="M44" s="200">
        <v>0</v>
      </c>
      <c r="N44" s="200">
        <v>29.01</v>
      </c>
      <c r="O44" s="200">
        <v>48.71</v>
      </c>
      <c r="P44" s="200">
        <v>56.79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282.77</v>
      </c>
      <c r="V44" s="200">
        <v>2.86</v>
      </c>
      <c r="W44" s="200">
        <v>11.4</v>
      </c>
      <c r="X44" s="200">
        <v>36.229999999999997</v>
      </c>
      <c r="Y44" s="200">
        <v>0</v>
      </c>
      <c r="Z44" s="200">
        <v>34.18</v>
      </c>
      <c r="AA44" s="200">
        <v>22.15</v>
      </c>
      <c r="AB44" s="200">
        <v>0</v>
      </c>
      <c r="AC44" s="200">
        <v>7.77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13.71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5.7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77.36</v>
      </c>
      <c r="L45" s="200">
        <v>20.309999999999999</v>
      </c>
      <c r="M45" s="200">
        <v>0</v>
      </c>
      <c r="N45" s="200">
        <v>29.01</v>
      </c>
      <c r="O45" s="200">
        <v>48.71</v>
      </c>
      <c r="P45" s="200">
        <v>56.79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282.77</v>
      </c>
      <c r="V45" s="200">
        <v>2.86</v>
      </c>
      <c r="W45" s="200">
        <v>11.4</v>
      </c>
      <c r="X45" s="200">
        <v>36.229999999999997</v>
      </c>
      <c r="Y45" s="200">
        <v>0</v>
      </c>
      <c r="Z45" s="200">
        <v>34.18</v>
      </c>
      <c r="AA45" s="200">
        <v>22.15</v>
      </c>
      <c r="AB45" s="200">
        <v>0</v>
      </c>
      <c r="AC45" s="200">
        <v>7.77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13.71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5.7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77.36</v>
      </c>
      <c r="L46" s="200">
        <v>20.309999999999999</v>
      </c>
      <c r="M46" s="200">
        <v>0</v>
      </c>
      <c r="N46" s="200">
        <v>29.01</v>
      </c>
      <c r="O46" s="200">
        <v>48.71</v>
      </c>
      <c r="P46" s="200">
        <v>56.79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282.77</v>
      </c>
      <c r="V46" s="200">
        <v>2.86</v>
      </c>
      <c r="W46" s="200">
        <v>11.4</v>
      </c>
      <c r="X46" s="200">
        <v>36.229999999999997</v>
      </c>
      <c r="Y46" s="200">
        <v>0</v>
      </c>
      <c r="Z46" s="200">
        <v>34.18</v>
      </c>
      <c r="AA46" s="200">
        <v>22.15</v>
      </c>
      <c r="AB46" s="200">
        <v>0</v>
      </c>
      <c r="AC46" s="200">
        <v>7.77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10.55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5.7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130.54</v>
      </c>
      <c r="L47" s="200">
        <v>61.52</v>
      </c>
      <c r="M47" s="200">
        <v>0</v>
      </c>
      <c r="N47" s="200">
        <v>29.01</v>
      </c>
      <c r="O47" s="200">
        <v>48.71</v>
      </c>
      <c r="P47" s="200">
        <v>56.79</v>
      </c>
      <c r="Q47" s="200">
        <v>2.59</v>
      </c>
      <c r="R47" s="200">
        <v>10.41</v>
      </c>
      <c r="S47" s="200">
        <v>6.48</v>
      </c>
      <c r="T47" s="200">
        <v>0</v>
      </c>
      <c r="U47" s="200">
        <v>282.77</v>
      </c>
      <c r="V47" s="200">
        <v>2.86</v>
      </c>
      <c r="W47" s="200">
        <v>11.4</v>
      </c>
      <c r="X47" s="200">
        <v>36.229999999999997</v>
      </c>
      <c r="Y47" s="200">
        <v>0</v>
      </c>
      <c r="Z47" s="200">
        <v>34.18</v>
      </c>
      <c r="AA47" s="200">
        <v>22.15</v>
      </c>
      <c r="AB47" s="200">
        <v>0</v>
      </c>
      <c r="AC47" s="200">
        <v>7.77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10.55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5.7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130.54</v>
      </c>
      <c r="L48" s="200">
        <v>61.52</v>
      </c>
      <c r="M48" s="200">
        <v>0</v>
      </c>
      <c r="N48" s="200">
        <v>29.01</v>
      </c>
      <c r="O48" s="200">
        <v>48.71</v>
      </c>
      <c r="P48" s="200">
        <v>56.79</v>
      </c>
      <c r="Q48" s="200">
        <v>2.59</v>
      </c>
      <c r="R48" s="200">
        <v>10.41</v>
      </c>
      <c r="S48" s="200">
        <v>6.48</v>
      </c>
      <c r="T48" s="200">
        <v>0</v>
      </c>
      <c r="U48" s="200">
        <v>282.77</v>
      </c>
      <c r="V48" s="200">
        <v>2.86</v>
      </c>
      <c r="W48" s="200">
        <v>11.4</v>
      </c>
      <c r="X48" s="200">
        <v>36.229999999999997</v>
      </c>
      <c r="Y48" s="200">
        <v>0</v>
      </c>
      <c r="Z48" s="200">
        <v>34.18</v>
      </c>
      <c r="AA48" s="200">
        <v>22.15</v>
      </c>
      <c r="AB48" s="200">
        <v>0</v>
      </c>
      <c r="AC48" s="200">
        <v>7.77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10.55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5.7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130.55000000000001</v>
      </c>
      <c r="L49" s="200">
        <v>61.52</v>
      </c>
      <c r="M49" s="200">
        <v>0</v>
      </c>
      <c r="N49" s="200">
        <v>29.01</v>
      </c>
      <c r="O49" s="200">
        <v>48.71</v>
      </c>
      <c r="P49" s="200">
        <v>56.79</v>
      </c>
      <c r="Q49" s="200">
        <v>2.59</v>
      </c>
      <c r="R49" s="200">
        <v>10.41</v>
      </c>
      <c r="S49" s="200">
        <v>6.48</v>
      </c>
      <c r="T49" s="200">
        <v>0</v>
      </c>
      <c r="U49" s="200">
        <v>282.77</v>
      </c>
      <c r="V49" s="200">
        <v>2.86</v>
      </c>
      <c r="W49" s="200">
        <v>11.4</v>
      </c>
      <c r="X49" s="200">
        <v>36.229999999999997</v>
      </c>
      <c r="Y49" s="200">
        <v>0</v>
      </c>
      <c r="Z49" s="200">
        <v>34.18</v>
      </c>
      <c r="AA49" s="200">
        <v>22.15</v>
      </c>
      <c r="AB49" s="200">
        <v>0</v>
      </c>
      <c r="AC49" s="200">
        <v>7.77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10.55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5.7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130.55000000000001</v>
      </c>
      <c r="L50" s="200">
        <v>61.52</v>
      </c>
      <c r="M50" s="200">
        <v>0</v>
      </c>
      <c r="N50" s="200">
        <v>29.01</v>
      </c>
      <c r="O50" s="200">
        <v>48.71</v>
      </c>
      <c r="P50" s="200">
        <v>56.79</v>
      </c>
      <c r="Q50" s="200">
        <v>2.59</v>
      </c>
      <c r="R50" s="200">
        <v>10.41</v>
      </c>
      <c r="S50" s="200">
        <v>6.48</v>
      </c>
      <c r="T50" s="200">
        <v>0</v>
      </c>
      <c r="U50" s="200">
        <v>282.77</v>
      </c>
      <c r="V50" s="200">
        <v>2.86</v>
      </c>
      <c r="W50" s="200">
        <v>11.4</v>
      </c>
      <c r="X50" s="200">
        <v>36.229999999999997</v>
      </c>
      <c r="Y50" s="200">
        <v>0</v>
      </c>
      <c r="Z50" s="200">
        <v>34.18</v>
      </c>
      <c r="AA50" s="200">
        <v>22.15</v>
      </c>
      <c r="AB50" s="200">
        <v>0</v>
      </c>
      <c r="AC50" s="200">
        <v>7.77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10.55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5.7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130.55000000000001</v>
      </c>
      <c r="L51" s="200">
        <v>61.52</v>
      </c>
      <c r="M51" s="200">
        <v>0</v>
      </c>
      <c r="N51" s="200">
        <v>29.01</v>
      </c>
      <c r="O51" s="200">
        <v>48.71</v>
      </c>
      <c r="P51" s="200">
        <v>56.79</v>
      </c>
      <c r="Q51" s="200">
        <v>2.59</v>
      </c>
      <c r="R51" s="200">
        <v>10.41</v>
      </c>
      <c r="S51" s="200">
        <v>6.48</v>
      </c>
      <c r="T51" s="200">
        <v>0</v>
      </c>
      <c r="U51" s="200">
        <v>282.77</v>
      </c>
      <c r="V51" s="200">
        <v>2.86</v>
      </c>
      <c r="W51" s="200">
        <v>11.4</v>
      </c>
      <c r="X51" s="200">
        <v>36.229999999999997</v>
      </c>
      <c r="Y51" s="200">
        <v>0</v>
      </c>
      <c r="Z51" s="200">
        <v>34.18</v>
      </c>
      <c r="AA51" s="200">
        <v>22.15</v>
      </c>
      <c r="AB51" s="200">
        <v>0</v>
      </c>
      <c r="AC51" s="200">
        <v>7.54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10.55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5.7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130.55000000000001</v>
      </c>
      <c r="L52" s="200">
        <v>61.52</v>
      </c>
      <c r="M52" s="200">
        <v>0</v>
      </c>
      <c r="N52" s="200">
        <v>29.01</v>
      </c>
      <c r="O52" s="200">
        <v>48.71</v>
      </c>
      <c r="P52" s="200">
        <v>56.79</v>
      </c>
      <c r="Q52" s="200">
        <v>2.59</v>
      </c>
      <c r="R52" s="200">
        <v>10.41</v>
      </c>
      <c r="S52" s="200">
        <v>6.48</v>
      </c>
      <c r="T52" s="200">
        <v>0</v>
      </c>
      <c r="U52" s="200">
        <v>282.77</v>
      </c>
      <c r="V52" s="200">
        <v>2.86</v>
      </c>
      <c r="W52" s="200">
        <v>11.4</v>
      </c>
      <c r="X52" s="200">
        <v>36.229999999999997</v>
      </c>
      <c r="Y52" s="200">
        <v>0</v>
      </c>
      <c r="Z52" s="200">
        <v>34.18</v>
      </c>
      <c r="AA52" s="200">
        <v>22.15</v>
      </c>
      <c r="AB52" s="200">
        <v>0</v>
      </c>
      <c r="AC52" s="200">
        <v>7.54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10.55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5.7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130.55000000000001</v>
      </c>
      <c r="L53" s="200">
        <v>61.52</v>
      </c>
      <c r="M53" s="200">
        <v>0</v>
      </c>
      <c r="N53" s="200">
        <v>29.01</v>
      </c>
      <c r="O53" s="200">
        <v>48.71</v>
      </c>
      <c r="P53" s="200">
        <v>56.79</v>
      </c>
      <c r="Q53" s="200">
        <v>2.59</v>
      </c>
      <c r="R53" s="200">
        <v>10.41</v>
      </c>
      <c r="S53" s="200">
        <v>6.48</v>
      </c>
      <c r="T53" s="200">
        <v>0</v>
      </c>
      <c r="U53" s="200">
        <v>282.77</v>
      </c>
      <c r="V53" s="200">
        <v>2.86</v>
      </c>
      <c r="W53" s="200">
        <v>11.4</v>
      </c>
      <c r="X53" s="200">
        <v>36.229999999999997</v>
      </c>
      <c r="Y53" s="200">
        <v>0</v>
      </c>
      <c r="Z53" s="200">
        <v>34.18</v>
      </c>
      <c r="AA53" s="200">
        <v>22.15</v>
      </c>
      <c r="AB53" s="200">
        <v>0</v>
      </c>
      <c r="AC53" s="200">
        <v>7.77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10.55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5.7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130.55000000000001</v>
      </c>
      <c r="L54" s="200">
        <v>61.52</v>
      </c>
      <c r="M54" s="200">
        <v>0</v>
      </c>
      <c r="N54" s="200">
        <v>29.01</v>
      </c>
      <c r="O54" s="200">
        <v>48.71</v>
      </c>
      <c r="P54" s="200">
        <v>56.79</v>
      </c>
      <c r="Q54" s="200">
        <v>2.59</v>
      </c>
      <c r="R54" s="200">
        <v>10.41</v>
      </c>
      <c r="S54" s="200">
        <v>6.48</v>
      </c>
      <c r="T54" s="200">
        <v>0</v>
      </c>
      <c r="U54" s="200">
        <v>282.77</v>
      </c>
      <c r="V54" s="200">
        <v>2.86</v>
      </c>
      <c r="W54" s="200">
        <v>11.4</v>
      </c>
      <c r="X54" s="200">
        <v>36.229999999999997</v>
      </c>
      <c r="Y54" s="200">
        <v>0</v>
      </c>
      <c r="Z54" s="200">
        <v>34.18</v>
      </c>
      <c r="AA54" s="200">
        <v>22.15</v>
      </c>
      <c r="AB54" s="200">
        <v>0</v>
      </c>
      <c r="AC54" s="200">
        <v>7.77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10.55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5.7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130.55000000000001</v>
      </c>
      <c r="L55" s="200">
        <v>61.52</v>
      </c>
      <c r="M55" s="200">
        <v>0</v>
      </c>
      <c r="N55" s="200">
        <v>29.01</v>
      </c>
      <c r="O55" s="200">
        <v>48.71</v>
      </c>
      <c r="P55" s="200">
        <v>56.79</v>
      </c>
      <c r="Q55" s="200">
        <v>2.59</v>
      </c>
      <c r="R55" s="200">
        <v>10.41</v>
      </c>
      <c r="S55" s="200">
        <v>6.48</v>
      </c>
      <c r="T55" s="200">
        <v>0</v>
      </c>
      <c r="U55" s="200">
        <v>282.77</v>
      </c>
      <c r="V55" s="200">
        <v>2.86</v>
      </c>
      <c r="W55" s="200">
        <v>11.4</v>
      </c>
      <c r="X55" s="200">
        <v>36.229999999999997</v>
      </c>
      <c r="Y55" s="200">
        <v>0</v>
      </c>
      <c r="Z55" s="200">
        <v>34.18</v>
      </c>
      <c r="AA55" s="200">
        <v>22.15</v>
      </c>
      <c r="AB55" s="200">
        <v>0</v>
      </c>
      <c r="AC55" s="200">
        <v>7.93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8.5500000000000007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5.7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130.55000000000001</v>
      </c>
      <c r="L56" s="200">
        <v>61.52</v>
      </c>
      <c r="M56" s="200">
        <v>0</v>
      </c>
      <c r="N56" s="200">
        <v>29.01</v>
      </c>
      <c r="O56" s="200">
        <v>48.71</v>
      </c>
      <c r="P56" s="200">
        <v>56.79</v>
      </c>
      <c r="Q56" s="200">
        <v>2.59</v>
      </c>
      <c r="R56" s="200">
        <v>10.41</v>
      </c>
      <c r="S56" s="200">
        <v>6.48</v>
      </c>
      <c r="T56" s="200">
        <v>0</v>
      </c>
      <c r="U56" s="200">
        <v>282.77</v>
      </c>
      <c r="V56" s="200">
        <v>2.86</v>
      </c>
      <c r="W56" s="200">
        <v>11.4</v>
      </c>
      <c r="X56" s="200">
        <v>36.229999999999997</v>
      </c>
      <c r="Y56" s="200">
        <v>0</v>
      </c>
      <c r="Z56" s="200">
        <v>34.18</v>
      </c>
      <c r="AA56" s="200">
        <v>22.15</v>
      </c>
      <c r="AB56" s="200">
        <v>0</v>
      </c>
      <c r="AC56" s="200">
        <v>7.93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8.5500000000000007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5.7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159.58000000000001</v>
      </c>
      <c r="L57" s="200">
        <v>61.52</v>
      </c>
      <c r="M57" s="200">
        <v>0</v>
      </c>
      <c r="N57" s="200">
        <v>29.01</v>
      </c>
      <c r="O57" s="200">
        <v>48.71</v>
      </c>
      <c r="P57" s="200">
        <v>56.79</v>
      </c>
      <c r="Q57" s="200">
        <v>2.59</v>
      </c>
      <c r="R57" s="200">
        <v>10.41</v>
      </c>
      <c r="S57" s="200">
        <v>6.48</v>
      </c>
      <c r="T57" s="200">
        <v>0</v>
      </c>
      <c r="U57" s="200">
        <v>282.77</v>
      </c>
      <c r="V57" s="200">
        <v>2.86</v>
      </c>
      <c r="W57" s="200">
        <v>11.4</v>
      </c>
      <c r="X57" s="200">
        <v>36.229999999999997</v>
      </c>
      <c r="Y57" s="200">
        <v>0</v>
      </c>
      <c r="Z57" s="200">
        <v>34.18</v>
      </c>
      <c r="AA57" s="200">
        <v>22.15</v>
      </c>
      <c r="AB57" s="200">
        <v>0</v>
      </c>
      <c r="AC57" s="200">
        <v>8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12.88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5.7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159.58000000000001</v>
      </c>
      <c r="L58" s="200">
        <v>61.52</v>
      </c>
      <c r="M58" s="200">
        <v>0</v>
      </c>
      <c r="N58" s="200">
        <v>29.01</v>
      </c>
      <c r="O58" s="200">
        <v>48.71</v>
      </c>
      <c r="P58" s="200">
        <v>56.79</v>
      </c>
      <c r="Q58" s="200">
        <v>2.59</v>
      </c>
      <c r="R58" s="200">
        <v>10.41</v>
      </c>
      <c r="S58" s="200">
        <v>6.48</v>
      </c>
      <c r="T58" s="200">
        <v>0</v>
      </c>
      <c r="U58" s="200">
        <v>282.77</v>
      </c>
      <c r="V58" s="200">
        <v>2.86</v>
      </c>
      <c r="W58" s="200">
        <v>11.4</v>
      </c>
      <c r="X58" s="200">
        <v>36.229999999999997</v>
      </c>
      <c r="Y58" s="200">
        <v>0</v>
      </c>
      <c r="Z58" s="200">
        <v>34.18</v>
      </c>
      <c r="AA58" s="200">
        <v>22.15</v>
      </c>
      <c r="AB58" s="200">
        <v>0</v>
      </c>
      <c r="AC58" s="200">
        <v>8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12.88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5.7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159.58000000000001</v>
      </c>
      <c r="L59" s="200">
        <v>61.52</v>
      </c>
      <c r="M59" s="200">
        <v>0</v>
      </c>
      <c r="N59" s="200">
        <v>29.01</v>
      </c>
      <c r="O59" s="200">
        <v>48.71</v>
      </c>
      <c r="P59" s="200">
        <v>56.79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282.77</v>
      </c>
      <c r="V59" s="200">
        <v>2.86</v>
      </c>
      <c r="W59" s="200">
        <v>11.4</v>
      </c>
      <c r="X59" s="200">
        <v>36.229999999999997</v>
      </c>
      <c r="Y59" s="200">
        <v>0</v>
      </c>
      <c r="Z59" s="200">
        <v>34.18</v>
      </c>
      <c r="AA59" s="200">
        <v>22.15</v>
      </c>
      <c r="AB59" s="200">
        <v>0</v>
      </c>
      <c r="AC59" s="200">
        <v>8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12.88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159.58000000000001</v>
      </c>
      <c r="L60" s="200">
        <v>61.52</v>
      </c>
      <c r="M60" s="200">
        <v>0</v>
      </c>
      <c r="N60" s="200">
        <v>29.01</v>
      </c>
      <c r="O60" s="200">
        <v>48.71</v>
      </c>
      <c r="P60" s="200">
        <v>56.79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282.77</v>
      </c>
      <c r="V60" s="200">
        <v>2.86</v>
      </c>
      <c r="W60" s="200">
        <v>11.4</v>
      </c>
      <c r="X60" s="200">
        <v>36.229999999999997</v>
      </c>
      <c r="Y60" s="200">
        <v>0</v>
      </c>
      <c r="Z60" s="200">
        <v>34.18</v>
      </c>
      <c r="AA60" s="200">
        <v>22.15</v>
      </c>
      <c r="AB60" s="200">
        <v>0</v>
      </c>
      <c r="AC60" s="200">
        <v>8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12.88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159.58000000000001</v>
      </c>
      <c r="L61" s="200">
        <v>61.52</v>
      </c>
      <c r="M61" s="200">
        <v>0</v>
      </c>
      <c r="N61" s="200">
        <v>29.01</v>
      </c>
      <c r="O61" s="200">
        <v>48.71</v>
      </c>
      <c r="P61" s="200">
        <v>56.79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281.07</v>
      </c>
      <c r="V61" s="200">
        <v>2.86</v>
      </c>
      <c r="W61" s="200">
        <v>11.4</v>
      </c>
      <c r="X61" s="200">
        <v>36.229999999999997</v>
      </c>
      <c r="Y61" s="200">
        <v>0</v>
      </c>
      <c r="Z61" s="200">
        <v>34.18</v>
      </c>
      <c r="AA61" s="200">
        <v>22.15</v>
      </c>
      <c r="AB61" s="200">
        <v>0</v>
      </c>
      <c r="AC61" s="200">
        <v>8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12.88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159.58000000000001</v>
      </c>
      <c r="L62" s="200">
        <v>61.52</v>
      </c>
      <c r="M62" s="200">
        <v>0</v>
      </c>
      <c r="N62" s="200">
        <v>29.01</v>
      </c>
      <c r="O62" s="200">
        <v>48.71</v>
      </c>
      <c r="P62" s="200">
        <v>56.79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281.07</v>
      </c>
      <c r="V62" s="200">
        <v>2.86</v>
      </c>
      <c r="W62" s="200">
        <v>11.4</v>
      </c>
      <c r="X62" s="200">
        <v>36.229999999999997</v>
      </c>
      <c r="Y62" s="200">
        <v>0</v>
      </c>
      <c r="Z62" s="200">
        <v>34.18</v>
      </c>
      <c r="AA62" s="200">
        <v>22.15</v>
      </c>
      <c r="AB62" s="200">
        <v>0</v>
      </c>
      <c r="AC62" s="200">
        <v>8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12.88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  <c r="AQ62" s="200">
        <v>23.75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159.58000000000001</v>
      </c>
      <c r="L63" s="200">
        <v>61.52</v>
      </c>
      <c r="M63" s="200">
        <v>0</v>
      </c>
      <c r="N63" s="200">
        <v>29.01</v>
      </c>
      <c r="O63" s="200">
        <v>48.71</v>
      </c>
      <c r="P63" s="200">
        <v>56.79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281.07</v>
      </c>
      <c r="V63" s="200">
        <v>2.86</v>
      </c>
      <c r="W63" s="200">
        <v>11.4</v>
      </c>
      <c r="X63" s="200">
        <v>36.229999999999997</v>
      </c>
      <c r="Y63" s="200">
        <v>0</v>
      </c>
      <c r="Z63" s="200">
        <v>34.18</v>
      </c>
      <c r="AA63" s="200">
        <v>22.15</v>
      </c>
      <c r="AB63" s="200">
        <v>0</v>
      </c>
      <c r="AC63" s="200">
        <v>8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12.88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0</v>
      </c>
      <c r="AP63" s="200">
        <v>0</v>
      </c>
      <c r="AQ63" s="200">
        <v>23.75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159.58000000000001</v>
      </c>
      <c r="L64" s="200">
        <v>61.52</v>
      </c>
      <c r="M64" s="200">
        <v>0</v>
      </c>
      <c r="N64" s="200">
        <v>29.01</v>
      </c>
      <c r="O64" s="200">
        <v>48.71</v>
      </c>
      <c r="P64" s="200">
        <v>56.79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281.07</v>
      </c>
      <c r="V64" s="200">
        <v>2.86</v>
      </c>
      <c r="W64" s="200">
        <v>11.4</v>
      </c>
      <c r="X64" s="200">
        <v>36.229999999999997</v>
      </c>
      <c r="Y64" s="200">
        <v>0</v>
      </c>
      <c r="Z64" s="200">
        <v>34.18</v>
      </c>
      <c r="AA64" s="200">
        <v>22.15</v>
      </c>
      <c r="AB64" s="200">
        <v>0</v>
      </c>
      <c r="AC64" s="200">
        <v>8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12.88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  <c r="AQ64" s="200">
        <v>23.75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159.58000000000001</v>
      </c>
      <c r="L65" s="200">
        <v>61.52</v>
      </c>
      <c r="M65" s="200">
        <v>0</v>
      </c>
      <c r="N65" s="200">
        <v>29.01</v>
      </c>
      <c r="O65" s="200">
        <v>48.71</v>
      </c>
      <c r="P65" s="200">
        <v>56.79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281.07</v>
      </c>
      <c r="V65" s="200">
        <v>2.86</v>
      </c>
      <c r="W65" s="200">
        <v>11.4</v>
      </c>
      <c r="X65" s="200">
        <v>36.229999999999997</v>
      </c>
      <c r="Y65" s="200">
        <v>0</v>
      </c>
      <c r="Z65" s="200">
        <v>34.18</v>
      </c>
      <c r="AA65" s="200">
        <v>22.15</v>
      </c>
      <c r="AB65" s="200">
        <v>0</v>
      </c>
      <c r="AC65" s="200">
        <v>8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12.88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  <c r="AQ65" s="200">
        <v>23.75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159.58000000000001</v>
      </c>
      <c r="L66" s="200">
        <v>61.52</v>
      </c>
      <c r="M66" s="200">
        <v>0</v>
      </c>
      <c r="N66" s="200">
        <v>29.01</v>
      </c>
      <c r="O66" s="200">
        <v>48.71</v>
      </c>
      <c r="P66" s="200">
        <v>56.79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281.07</v>
      </c>
      <c r="V66" s="200">
        <v>2.86</v>
      </c>
      <c r="W66" s="200">
        <v>11.4</v>
      </c>
      <c r="X66" s="200">
        <v>36.229999999999997</v>
      </c>
      <c r="Y66" s="200">
        <v>0</v>
      </c>
      <c r="Z66" s="200">
        <v>34.18</v>
      </c>
      <c r="AA66" s="200">
        <v>22.15</v>
      </c>
      <c r="AB66" s="200">
        <v>0</v>
      </c>
      <c r="AC66" s="200">
        <v>8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12.88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  <c r="AQ66" s="200">
        <v>23.75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159.58000000000001</v>
      </c>
      <c r="L67" s="200">
        <v>61.52</v>
      </c>
      <c r="M67" s="200">
        <v>0</v>
      </c>
      <c r="N67" s="200">
        <v>29.01</v>
      </c>
      <c r="O67" s="200">
        <v>48.71</v>
      </c>
      <c r="P67" s="200">
        <v>56.79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281.07</v>
      </c>
      <c r="V67" s="200">
        <v>2.86</v>
      </c>
      <c r="W67" s="200">
        <v>11.4</v>
      </c>
      <c r="X67" s="200">
        <v>36.229999999999997</v>
      </c>
      <c r="Y67" s="200">
        <v>0</v>
      </c>
      <c r="Z67" s="200">
        <v>34.18</v>
      </c>
      <c r="AA67" s="200">
        <v>22.15</v>
      </c>
      <c r="AB67" s="200">
        <v>0</v>
      </c>
      <c r="AC67" s="200">
        <v>8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12.88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  <c r="AQ67" s="200">
        <v>23.75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159.58000000000001</v>
      </c>
      <c r="L68" s="200">
        <v>61.52</v>
      </c>
      <c r="M68" s="200">
        <v>0</v>
      </c>
      <c r="N68" s="200">
        <v>29.01</v>
      </c>
      <c r="O68" s="200">
        <v>48.71</v>
      </c>
      <c r="P68" s="200">
        <v>56.79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281.07</v>
      </c>
      <c r="V68" s="200">
        <v>2.86</v>
      </c>
      <c r="W68" s="200">
        <v>11.4</v>
      </c>
      <c r="X68" s="200">
        <v>36.229999999999997</v>
      </c>
      <c r="Y68" s="200">
        <v>0</v>
      </c>
      <c r="Z68" s="200">
        <v>34.18</v>
      </c>
      <c r="AA68" s="200">
        <v>22.15</v>
      </c>
      <c r="AB68" s="200">
        <v>0</v>
      </c>
      <c r="AC68" s="200">
        <v>8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12.88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  <c r="AQ68" s="200">
        <v>23.75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159.58000000000001</v>
      </c>
      <c r="L69" s="200">
        <v>61.52</v>
      </c>
      <c r="M69" s="200">
        <v>0</v>
      </c>
      <c r="N69" s="200">
        <v>29.01</v>
      </c>
      <c r="O69" s="200">
        <v>48.71</v>
      </c>
      <c r="P69" s="200">
        <v>56.79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281.07</v>
      </c>
      <c r="V69" s="200">
        <v>2.86</v>
      </c>
      <c r="W69" s="200">
        <v>11.4</v>
      </c>
      <c r="X69" s="200">
        <v>36.229999999999997</v>
      </c>
      <c r="Y69" s="200">
        <v>0</v>
      </c>
      <c r="Z69" s="200">
        <v>34.18</v>
      </c>
      <c r="AA69" s="200">
        <v>22.15</v>
      </c>
      <c r="AB69" s="200">
        <v>0</v>
      </c>
      <c r="AC69" s="200">
        <v>8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12.88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  <c r="AQ69" s="200">
        <v>23.5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159.58000000000001</v>
      </c>
      <c r="L70" s="200">
        <v>61.52</v>
      </c>
      <c r="M70" s="200">
        <v>0</v>
      </c>
      <c r="N70" s="200">
        <v>29.01</v>
      </c>
      <c r="O70" s="200">
        <v>48.71</v>
      </c>
      <c r="P70" s="200">
        <v>56.79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281.07</v>
      </c>
      <c r="V70" s="200">
        <v>2.86</v>
      </c>
      <c r="W70" s="200">
        <v>11.4</v>
      </c>
      <c r="X70" s="200">
        <v>36.229999999999997</v>
      </c>
      <c r="Y70" s="200">
        <v>0</v>
      </c>
      <c r="Z70" s="200">
        <v>34.18</v>
      </c>
      <c r="AA70" s="200">
        <v>22.15</v>
      </c>
      <c r="AB70" s="200">
        <v>0</v>
      </c>
      <c r="AC70" s="200">
        <v>8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12.88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  <c r="AQ70" s="200">
        <v>23.31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159.58000000000001</v>
      </c>
      <c r="L71" s="200">
        <v>61.52</v>
      </c>
      <c r="M71" s="200">
        <v>0</v>
      </c>
      <c r="N71" s="200">
        <v>29.01</v>
      </c>
      <c r="O71" s="200">
        <v>48.71</v>
      </c>
      <c r="P71" s="200">
        <v>56.79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281.07</v>
      </c>
      <c r="V71" s="200">
        <v>2.86</v>
      </c>
      <c r="W71" s="200">
        <v>11.4</v>
      </c>
      <c r="X71" s="200">
        <v>36.229999999999997</v>
      </c>
      <c r="Y71" s="200">
        <v>0</v>
      </c>
      <c r="Z71" s="200">
        <v>34.18</v>
      </c>
      <c r="AA71" s="200">
        <v>22.15</v>
      </c>
      <c r="AB71" s="200">
        <v>0</v>
      </c>
      <c r="AC71" s="200">
        <v>8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12.88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  <c r="AQ71" s="200">
        <v>23.15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159.58000000000001</v>
      </c>
      <c r="L72" s="200">
        <v>61.52</v>
      </c>
      <c r="M72" s="200">
        <v>0</v>
      </c>
      <c r="N72" s="200">
        <v>29.01</v>
      </c>
      <c r="O72" s="200">
        <v>48.71</v>
      </c>
      <c r="P72" s="200">
        <v>56.79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281.07</v>
      </c>
      <c r="V72" s="200">
        <v>2.86</v>
      </c>
      <c r="W72" s="200">
        <v>11.4</v>
      </c>
      <c r="X72" s="200">
        <v>36.229999999999997</v>
      </c>
      <c r="Y72" s="200">
        <v>0</v>
      </c>
      <c r="Z72" s="200">
        <v>34.18</v>
      </c>
      <c r="AA72" s="200">
        <v>22.15</v>
      </c>
      <c r="AB72" s="200">
        <v>0</v>
      </c>
      <c r="AC72" s="200">
        <v>8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12.88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  <c r="AQ72" s="200">
        <v>23.07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159.58000000000001</v>
      </c>
      <c r="L73" s="200">
        <v>61.52</v>
      </c>
      <c r="M73" s="200">
        <v>0</v>
      </c>
      <c r="N73" s="200">
        <v>29.01</v>
      </c>
      <c r="O73" s="200">
        <v>48.71</v>
      </c>
      <c r="P73" s="200">
        <v>56.79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277.26</v>
      </c>
      <c r="V73" s="200">
        <v>2.86</v>
      </c>
      <c r="W73" s="200">
        <v>11.4</v>
      </c>
      <c r="X73" s="200">
        <v>36.229999999999997</v>
      </c>
      <c r="Y73" s="200">
        <v>0</v>
      </c>
      <c r="Z73" s="200">
        <v>34.18</v>
      </c>
      <c r="AA73" s="200">
        <v>22.15</v>
      </c>
      <c r="AB73" s="200">
        <v>0</v>
      </c>
      <c r="AC73" s="200">
        <v>8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12.88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  <c r="AQ73" s="200">
        <v>21.26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159.58000000000001</v>
      </c>
      <c r="L74" s="200">
        <v>61.52</v>
      </c>
      <c r="M74" s="200">
        <v>0</v>
      </c>
      <c r="N74" s="200">
        <v>29.01</v>
      </c>
      <c r="O74" s="200">
        <v>48.71</v>
      </c>
      <c r="P74" s="200">
        <v>56.79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277.26</v>
      </c>
      <c r="V74" s="200">
        <v>2.86</v>
      </c>
      <c r="W74" s="200">
        <v>11.4</v>
      </c>
      <c r="X74" s="200">
        <v>36.229999999999997</v>
      </c>
      <c r="Y74" s="200">
        <v>0</v>
      </c>
      <c r="Z74" s="200">
        <v>34.18</v>
      </c>
      <c r="AA74" s="200">
        <v>22.15</v>
      </c>
      <c r="AB74" s="200">
        <v>0</v>
      </c>
      <c r="AC74" s="200">
        <v>8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12.88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0</v>
      </c>
      <c r="AP74" s="200">
        <v>0</v>
      </c>
      <c r="AQ74" s="200">
        <v>12.01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159.58000000000001</v>
      </c>
      <c r="L75" s="200">
        <v>61.52</v>
      </c>
      <c r="M75" s="200">
        <v>0</v>
      </c>
      <c r="N75" s="200">
        <v>29.01</v>
      </c>
      <c r="O75" s="200">
        <v>48.71</v>
      </c>
      <c r="P75" s="200">
        <v>56.79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277.26</v>
      </c>
      <c r="V75" s="200">
        <v>2.86</v>
      </c>
      <c r="W75" s="200">
        <v>11.4</v>
      </c>
      <c r="X75" s="200">
        <v>36.229999999999997</v>
      </c>
      <c r="Y75" s="200">
        <v>0</v>
      </c>
      <c r="Z75" s="200">
        <v>34.18</v>
      </c>
      <c r="AA75" s="200">
        <v>22.15</v>
      </c>
      <c r="AB75" s="200">
        <v>0</v>
      </c>
      <c r="AC75" s="200">
        <v>8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12.88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24.95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159.58000000000001</v>
      </c>
      <c r="L76" s="200">
        <v>61.52</v>
      </c>
      <c r="M76" s="200">
        <v>0</v>
      </c>
      <c r="N76" s="200">
        <v>29.01</v>
      </c>
      <c r="O76" s="200">
        <v>48.71</v>
      </c>
      <c r="P76" s="200">
        <v>56.79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277.26</v>
      </c>
      <c r="V76" s="200">
        <v>2.86</v>
      </c>
      <c r="W76" s="200">
        <v>11.4</v>
      </c>
      <c r="X76" s="200">
        <v>36.229999999999997</v>
      </c>
      <c r="Y76" s="200">
        <v>0</v>
      </c>
      <c r="Z76" s="200">
        <v>34.18</v>
      </c>
      <c r="AA76" s="200">
        <v>22.15</v>
      </c>
      <c r="AB76" s="200">
        <v>0</v>
      </c>
      <c r="AC76" s="200">
        <v>8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12.88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24.95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159.58000000000001</v>
      </c>
      <c r="L77" s="200">
        <v>61.52</v>
      </c>
      <c r="M77" s="200">
        <v>0</v>
      </c>
      <c r="N77" s="200">
        <v>29.01</v>
      </c>
      <c r="O77" s="200">
        <v>48.71</v>
      </c>
      <c r="P77" s="200">
        <v>56.79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277.26</v>
      </c>
      <c r="V77" s="200">
        <v>2.86</v>
      </c>
      <c r="W77" s="200">
        <v>11.4</v>
      </c>
      <c r="X77" s="200">
        <v>36.229999999999997</v>
      </c>
      <c r="Y77" s="200">
        <v>0</v>
      </c>
      <c r="Z77" s="200">
        <v>34.18</v>
      </c>
      <c r="AA77" s="200">
        <v>22.15</v>
      </c>
      <c r="AB77" s="200">
        <v>0</v>
      </c>
      <c r="AC77" s="200">
        <v>8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12.88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24.95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159.58000000000001</v>
      </c>
      <c r="L78" s="200">
        <v>61.52</v>
      </c>
      <c r="M78" s="200">
        <v>0</v>
      </c>
      <c r="N78" s="200">
        <v>29.01</v>
      </c>
      <c r="O78" s="200">
        <v>48.71</v>
      </c>
      <c r="P78" s="200">
        <v>56.79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277.26</v>
      </c>
      <c r="V78" s="200">
        <v>2.86</v>
      </c>
      <c r="W78" s="200">
        <v>11.4</v>
      </c>
      <c r="X78" s="200">
        <v>36.229999999999997</v>
      </c>
      <c r="Y78" s="200">
        <v>0</v>
      </c>
      <c r="Z78" s="200">
        <v>34.18</v>
      </c>
      <c r="AA78" s="200">
        <v>22.15</v>
      </c>
      <c r="AB78" s="200">
        <v>0</v>
      </c>
      <c r="AC78" s="200">
        <v>8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12.88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24.95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159.58000000000001</v>
      </c>
      <c r="L79" s="200">
        <v>61.52</v>
      </c>
      <c r="M79" s="200">
        <v>0</v>
      </c>
      <c r="N79" s="200">
        <v>29.01</v>
      </c>
      <c r="O79" s="200">
        <v>48.71</v>
      </c>
      <c r="P79" s="200">
        <v>56.79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277.26</v>
      </c>
      <c r="V79" s="200">
        <v>2.86</v>
      </c>
      <c r="W79" s="200">
        <v>11.4</v>
      </c>
      <c r="X79" s="200">
        <v>36.229999999999997</v>
      </c>
      <c r="Y79" s="200">
        <v>0</v>
      </c>
      <c r="Z79" s="200">
        <v>34.18</v>
      </c>
      <c r="AA79" s="200">
        <v>22.15</v>
      </c>
      <c r="AB79" s="200">
        <v>0</v>
      </c>
      <c r="AC79" s="200">
        <v>8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12.88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159.58000000000001</v>
      </c>
      <c r="L80" s="200">
        <v>61.52</v>
      </c>
      <c r="M80" s="200">
        <v>0</v>
      </c>
      <c r="N80" s="200">
        <v>29.01</v>
      </c>
      <c r="O80" s="200">
        <v>48.71</v>
      </c>
      <c r="P80" s="200">
        <v>56.79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277.26</v>
      </c>
      <c r="V80" s="200">
        <v>2.86</v>
      </c>
      <c r="W80" s="200">
        <v>11.4</v>
      </c>
      <c r="X80" s="200">
        <v>36.229999999999997</v>
      </c>
      <c r="Y80" s="200">
        <v>0</v>
      </c>
      <c r="Z80" s="200">
        <v>34.18</v>
      </c>
      <c r="AA80" s="200">
        <v>22.15</v>
      </c>
      <c r="AB80" s="200">
        <v>0</v>
      </c>
      <c r="AC80" s="200">
        <v>8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12.88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159.58000000000001</v>
      </c>
      <c r="L81" s="200">
        <v>61.52</v>
      </c>
      <c r="M81" s="200">
        <v>0</v>
      </c>
      <c r="N81" s="200">
        <v>29.01</v>
      </c>
      <c r="O81" s="200">
        <v>48.71</v>
      </c>
      <c r="P81" s="200">
        <v>56.79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277.26</v>
      </c>
      <c r="V81" s="200">
        <v>2.86</v>
      </c>
      <c r="W81" s="200">
        <v>11.4</v>
      </c>
      <c r="X81" s="200">
        <v>36.229999999999997</v>
      </c>
      <c r="Y81" s="200">
        <v>0</v>
      </c>
      <c r="Z81" s="200">
        <v>34.18</v>
      </c>
      <c r="AA81" s="200">
        <v>22.15</v>
      </c>
      <c r="AB81" s="200">
        <v>0</v>
      </c>
      <c r="AC81" s="200">
        <v>8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12.88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159.58000000000001</v>
      </c>
      <c r="L82" s="200">
        <v>61.52</v>
      </c>
      <c r="M82" s="200">
        <v>0</v>
      </c>
      <c r="N82" s="200">
        <v>29.01</v>
      </c>
      <c r="O82" s="200">
        <v>48.71</v>
      </c>
      <c r="P82" s="200">
        <v>56.79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277.26</v>
      </c>
      <c r="V82" s="200">
        <v>2.86</v>
      </c>
      <c r="W82" s="200">
        <v>11.4</v>
      </c>
      <c r="X82" s="200">
        <v>36.229999999999997</v>
      </c>
      <c r="Y82" s="200">
        <v>0</v>
      </c>
      <c r="Z82" s="200">
        <v>34.18</v>
      </c>
      <c r="AA82" s="200">
        <v>22.15</v>
      </c>
      <c r="AB82" s="200">
        <v>0</v>
      </c>
      <c r="AC82" s="200">
        <v>8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12.88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159.58000000000001</v>
      </c>
      <c r="L83" s="200">
        <v>61.52</v>
      </c>
      <c r="M83" s="200">
        <v>0</v>
      </c>
      <c r="N83" s="200">
        <v>29.01</v>
      </c>
      <c r="O83" s="200">
        <v>48.71</v>
      </c>
      <c r="P83" s="200">
        <v>56.79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273.47000000000003</v>
      </c>
      <c r="V83" s="200">
        <v>2.86</v>
      </c>
      <c r="W83" s="200">
        <v>11.4</v>
      </c>
      <c r="X83" s="200">
        <v>36.229999999999997</v>
      </c>
      <c r="Y83" s="200">
        <v>0</v>
      </c>
      <c r="Z83" s="200">
        <v>34.18</v>
      </c>
      <c r="AA83" s="200">
        <v>22.15</v>
      </c>
      <c r="AB83" s="200">
        <v>0</v>
      </c>
      <c r="AC83" s="200">
        <v>8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12.88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159.58000000000001</v>
      </c>
      <c r="L84" s="200">
        <v>61.52</v>
      </c>
      <c r="M84" s="200">
        <v>0</v>
      </c>
      <c r="N84" s="200">
        <v>29.01</v>
      </c>
      <c r="O84" s="200">
        <v>48.71</v>
      </c>
      <c r="P84" s="200">
        <v>56.79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273.47000000000003</v>
      </c>
      <c r="V84" s="200">
        <v>2.86</v>
      </c>
      <c r="W84" s="200">
        <v>11.4</v>
      </c>
      <c r="X84" s="200">
        <v>36.229999999999997</v>
      </c>
      <c r="Y84" s="200">
        <v>0</v>
      </c>
      <c r="Z84" s="200">
        <v>34.18</v>
      </c>
      <c r="AA84" s="200">
        <v>22.15</v>
      </c>
      <c r="AB84" s="200">
        <v>0</v>
      </c>
      <c r="AC84" s="200">
        <v>8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13.89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159.58000000000001</v>
      </c>
      <c r="L85" s="200">
        <v>61.52</v>
      </c>
      <c r="M85" s="200">
        <v>0</v>
      </c>
      <c r="N85" s="200">
        <v>29.01</v>
      </c>
      <c r="O85" s="200">
        <v>48.71</v>
      </c>
      <c r="P85" s="200">
        <v>58.23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273.47000000000003</v>
      </c>
      <c r="V85" s="200">
        <v>2.86</v>
      </c>
      <c r="W85" s="200">
        <v>11.4</v>
      </c>
      <c r="X85" s="200">
        <v>36.229999999999997</v>
      </c>
      <c r="Y85" s="200">
        <v>0</v>
      </c>
      <c r="Z85" s="200">
        <v>34.18</v>
      </c>
      <c r="AA85" s="200">
        <v>22.15</v>
      </c>
      <c r="AB85" s="200">
        <v>0</v>
      </c>
      <c r="AC85" s="200">
        <v>8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13.89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159.58000000000001</v>
      </c>
      <c r="L86" s="200">
        <v>61.52</v>
      </c>
      <c r="M86" s="200">
        <v>0</v>
      </c>
      <c r="N86" s="200">
        <v>29.01</v>
      </c>
      <c r="O86" s="200">
        <v>48.71</v>
      </c>
      <c r="P86" s="200">
        <v>59.84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273.47000000000003</v>
      </c>
      <c r="V86" s="200">
        <v>2.86</v>
      </c>
      <c r="W86" s="200">
        <v>11.4</v>
      </c>
      <c r="X86" s="200">
        <v>36.229999999999997</v>
      </c>
      <c r="Y86" s="200">
        <v>0</v>
      </c>
      <c r="Z86" s="200">
        <v>34.18</v>
      </c>
      <c r="AA86" s="200">
        <v>22.15</v>
      </c>
      <c r="AB86" s="200">
        <v>0</v>
      </c>
      <c r="AC86" s="200">
        <v>8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13.89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159.58000000000001</v>
      </c>
      <c r="L87" s="200">
        <v>61.52</v>
      </c>
      <c r="M87" s="200">
        <v>0</v>
      </c>
      <c r="N87" s="200">
        <v>29.01</v>
      </c>
      <c r="O87" s="200">
        <v>48.71</v>
      </c>
      <c r="P87" s="200">
        <v>59.84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273.47000000000003</v>
      </c>
      <c r="V87" s="200">
        <v>2.86</v>
      </c>
      <c r="W87" s="200">
        <v>11.4</v>
      </c>
      <c r="X87" s="200">
        <v>36.229999999999997</v>
      </c>
      <c r="Y87" s="200">
        <v>0</v>
      </c>
      <c r="Z87" s="200">
        <v>34.18</v>
      </c>
      <c r="AA87" s="200">
        <v>22.15</v>
      </c>
      <c r="AB87" s="200">
        <v>0</v>
      </c>
      <c r="AC87" s="200">
        <v>13.12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19.899999999999999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159.58000000000001</v>
      </c>
      <c r="L88" s="200">
        <v>61.52</v>
      </c>
      <c r="M88" s="200">
        <v>0</v>
      </c>
      <c r="N88" s="200">
        <v>29.01</v>
      </c>
      <c r="O88" s="200">
        <v>48.71</v>
      </c>
      <c r="P88" s="200">
        <v>59.84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273.47000000000003</v>
      </c>
      <c r="V88" s="200">
        <v>2.86</v>
      </c>
      <c r="W88" s="200">
        <v>11.4</v>
      </c>
      <c r="X88" s="200">
        <v>36.229999999999997</v>
      </c>
      <c r="Y88" s="200">
        <v>0</v>
      </c>
      <c r="Z88" s="200">
        <v>34.18</v>
      </c>
      <c r="AA88" s="200">
        <v>22.15</v>
      </c>
      <c r="AB88" s="200">
        <v>0</v>
      </c>
      <c r="AC88" s="200">
        <v>13.12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19.899999999999999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159.58000000000001</v>
      </c>
      <c r="L89" s="200">
        <v>61.52</v>
      </c>
      <c r="M89" s="200">
        <v>0</v>
      </c>
      <c r="N89" s="200">
        <v>29.01</v>
      </c>
      <c r="O89" s="200">
        <v>48.71</v>
      </c>
      <c r="P89" s="200">
        <v>59.84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273.47000000000003</v>
      </c>
      <c r="V89" s="200">
        <v>2.86</v>
      </c>
      <c r="W89" s="200">
        <v>11.4</v>
      </c>
      <c r="X89" s="200">
        <v>36.229999999999997</v>
      </c>
      <c r="Y89" s="200">
        <v>0</v>
      </c>
      <c r="Z89" s="200">
        <v>34.18</v>
      </c>
      <c r="AA89" s="200">
        <v>22.15</v>
      </c>
      <c r="AB89" s="200">
        <v>0</v>
      </c>
      <c r="AC89" s="200">
        <v>13.12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19.899999999999999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159.58000000000001</v>
      </c>
      <c r="L90" s="200">
        <v>61.52</v>
      </c>
      <c r="M90" s="200">
        <v>0</v>
      </c>
      <c r="N90" s="200">
        <v>29.01</v>
      </c>
      <c r="O90" s="200">
        <v>48.71</v>
      </c>
      <c r="P90" s="200">
        <v>59.84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273.47000000000003</v>
      </c>
      <c r="V90" s="200">
        <v>2.86</v>
      </c>
      <c r="W90" s="200">
        <v>11.4</v>
      </c>
      <c r="X90" s="200">
        <v>36.229999999999997</v>
      </c>
      <c r="Y90" s="200">
        <v>0</v>
      </c>
      <c r="Z90" s="200">
        <v>34.18</v>
      </c>
      <c r="AA90" s="200">
        <v>22.15</v>
      </c>
      <c r="AB90" s="200">
        <v>0</v>
      </c>
      <c r="AC90" s="200">
        <v>13.12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19.899999999999999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159.58000000000001</v>
      </c>
      <c r="L91" s="200">
        <v>61.52</v>
      </c>
      <c r="M91" s="200">
        <v>0</v>
      </c>
      <c r="N91" s="200">
        <v>29.01</v>
      </c>
      <c r="O91" s="200">
        <v>48.71</v>
      </c>
      <c r="P91" s="200">
        <v>59.84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273.47000000000003</v>
      </c>
      <c r="V91" s="200">
        <v>2.86</v>
      </c>
      <c r="W91" s="200">
        <v>11.4</v>
      </c>
      <c r="X91" s="200">
        <v>36.229999999999997</v>
      </c>
      <c r="Y91" s="200">
        <v>0</v>
      </c>
      <c r="Z91" s="200">
        <v>34.18</v>
      </c>
      <c r="AA91" s="200">
        <v>22.15</v>
      </c>
      <c r="AB91" s="200">
        <v>0</v>
      </c>
      <c r="AC91" s="200">
        <v>8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13.89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159.58000000000001</v>
      </c>
      <c r="L92" s="200">
        <v>61.52</v>
      </c>
      <c r="M92" s="200">
        <v>0</v>
      </c>
      <c r="N92" s="200">
        <v>29.01</v>
      </c>
      <c r="O92" s="200">
        <v>48.71</v>
      </c>
      <c r="P92" s="200">
        <v>59.84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273.47000000000003</v>
      </c>
      <c r="V92" s="200">
        <v>2.86</v>
      </c>
      <c r="W92" s="200">
        <v>11.4</v>
      </c>
      <c r="X92" s="200">
        <v>36.229999999999997</v>
      </c>
      <c r="Y92" s="200">
        <v>0</v>
      </c>
      <c r="Z92" s="200">
        <v>34.18</v>
      </c>
      <c r="AA92" s="200">
        <v>22.15</v>
      </c>
      <c r="AB92" s="200">
        <v>0</v>
      </c>
      <c r="AC92" s="200">
        <v>8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13.89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159.58000000000001</v>
      </c>
      <c r="L93" s="200">
        <v>61.52</v>
      </c>
      <c r="M93" s="200">
        <v>0</v>
      </c>
      <c r="N93" s="200">
        <v>29.01</v>
      </c>
      <c r="O93" s="200">
        <v>48.71</v>
      </c>
      <c r="P93" s="200">
        <v>59.84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273.47000000000003</v>
      </c>
      <c r="V93" s="200">
        <v>2.86</v>
      </c>
      <c r="W93" s="200">
        <v>11.4</v>
      </c>
      <c r="X93" s="200">
        <v>36.229999999999997</v>
      </c>
      <c r="Y93" s="200">
        <v>0</v>
      </c>
      <c r="Z93" s="200">
        <v>34.18</v>
      </c>
      <c r="AA93" s="200">
        <v>22.15</v>
      </c>
      <c r="AB93" s="200">
        <v>0</v>
      </c>
      <c r="AC93" s="200">
        <v>13.12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23.54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159.58000000000001</v>
      </c>
      <c r="L94" s="200">
        <v>61.52</v>
      </c>
      <c r="M94" s="200">
        <v>0</v>
      </c>
      <c r="N94" s="200">
        <v>29.01</v>
      </c>
      <c r="O94" s="200">
        <v>48.71</v>
      </c>
      <c r="P94" s="200">
        <v>59.84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273.47000000000003</v>
      </c>
      <c r="V94" s="200">
        <v>2.86</v>
      </c>
      <c r="W94" s="200">
        <v>11.4</v>
      </c>
      <c r="X94" s="200">
        <v>36.229999999999997</v>
      </c>
      <c r="Y94" s="200">
        <v>0</v>
      </c>
      <c r="Z94" s="200">
        <v>34.18</v>
      </c>
      <c r="AA94" s="200">
        <v>22.15</v>
      </c>
      <c r="AB94" s="200">
        <v>0</v>
      </c>
      <c r="AC94" s="200">
        <v>13.12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23.54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159.58000000000001</v>
      </c>
      <c r="L95" s="200">
        <v>61.52</v>
      </c>
      <c r="M95" s="200">
        <v>0</v>
      </c>
      <c r="N95" s="200">
        <v>29.01</v>
      </c>
      <c r="O95" s="200">
        <v>48.71</v>
      </c>
      <c r="P95" s="200">
        <v>59.84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273.47000000000003</v>
      </c>
      <c r="V95" s="200">
        <v>2.86</v>
      </c>
      <c r="W95" s="200">
        <v>11.4</v>
      </c>
      <c r="X95" s="200">
        <v>36.229999999999997</v>
      </c>
      <c r="Y95" s="200">
        <v>0</v>
      </c>
      <c r="Z95" s="200">
        <v>34.18</v>
      </c>
      <c r="AA95" s="200">
        <v>22.15</v>
      </c>
      <c r="AB95" s="200">
        <v>0</v>
      </c>
      <c r="AC95" s="200">
        <v>13.12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24.08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159.58000000000001</v>
      </c>
      <c r="L96" s="200">
        <v>61.52</v>
      </c>
      <c r="M96" s="200">
        <v>0</v>
      </c>
      <c r="N96" s="200">
        <v>29.01</v>
      </c>
      <c r="O96" s="200">
        <v>48.71</v>
      </c>
      <c r="P96" s="200">
        <v>59.84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273.47000000000003</v>
      </c>
      <c r="V96" s="200">
        <v>2.86</v>
      </c>
      <c r="W96" s="200">
        <v>11.4</v>
      </c>
      <c r="X96" s="200">
        <v>36.229999999999997</v>
      </c>
      <c r="Y96" s="200">
        <v>0</v>
      </c>
      <c r="Z96" s="200">
        <v>34.18</v>
      </c>
      <c r="AA96" s="200">
        <v>22.15</v>
      </c>
      <c r="AB96" s="200">
        <v>0</v>
      </c>
      <c r="AC96" s="200">
        <v>13.12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24.08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159.58000000000001</v>
      </c>
      <c r="L97" s="200">
        <v>61.52</v>
      </c>
      <c r="M97" s="200">
        <v>0</v>
      </c>
      <c r="N97" s="200">
        <v>29.01</v>
      </c>
      <c r="O97" s="200">
        <v>48.71</v>
      </c>
      <c r="P97" s="200">
        <v>59.84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273.47000000000003</v>
      </c>
      <c r="V97" s="200">
        <v>2.86</v>
      </c>
      <c r="W97" s="200">
        <v>11.4</v>
      </c>
      <c r="X97" s="200">
        <v>36.229999999999997</v>
      </c>
      <c r="Y97" s="200">
        <v>0</v>
      </c>
      <c r="Z97" s="200">
        <v>34.18</v>
      </c>
      <c r="AA97" s="200">
        <v>22.15</v>
      </c>
      <c r="AB97" s="200">
        <v>0</v>
      </c>
      <c r="AC97" s="200">
        <v>13.12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24.08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159.58000000000001</v>
      </c>
      <c r="L98" s="200">
        <v>61.52</v>
      </c>
      <c r="M98" s="200">
        <v>0</v>
      </c>
      <c r="N98" s="200">
        <v>29.01</v>
      </c>
      <c r="O98" s="200">
        <v>48.71</v>
      </c>
      <c r="P98" s="200">
        <v>59.84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273.47000000000003</v>
      </c>
      <c r="V98" s="200">
        <v>2.86</v>
      </c>
      <c r="W98" s="200">
        <v>11.4</v>
      </c>
      <c r="X98" s="200">
        <v>36.229999999999997</v>
      </c>
      <c r="Y98" s="200">
        <v>0</v>
      </c>
      <c r="Z98" s="200">
        <v>34.18</v>
      </c>
      <c r="AA98" s="200">
        <v>22.15</v>
      </c>
      <c r="AB98" s="200">
        <v>0</v>
      </c>
      <c r="AC98" s="200">
        <v>13.12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24.08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3.5106824999999984</v>
      </c>
      <c r="L99">
        <f t="shared" si="0"/>
        <v>1.4297375000000028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1.3727224999999998</v>
      </c>
      <c r="Q99">
        <f t="shared" si="0"/>
        <v>6.2160000000000069E-2</v>
      </c>
      <c r="R99">
        <f t="shared" si="0"/>
        <v>0.24983999999999978</v>
      </c>
      <c r="S99">
        <f t="shared" si="0"/>
        <v>0.15552000000000021</v>
      </c>
      <c r="T99">
        <f t="shared" si="0"/>
        <v>0</v>
      </c>
      <c r="U99">
        <f t="shared" si="0"/>
        <v>6.7304050000000046</v>
      </c>
      <c r="V99">
        <f t="shared" si="0"/>
        <v>6.8640000000000173E-2</v>
      </c>
      <c r="W99">
        <f t="shared" si="0"/>
        <v>0.27359999999999979</v>
      </c>
      <c r="X99">
        <f t="shared" si="0"/>
        <v>0.86952000000000029</v>
      </c>
      <c r="Y99">
        <f t="shared" si="0"/>
        <v>0</v>
      </c>
      <c r="Z99">
        <f t="shared" si="0"/>
        <v>0.82031999999999883</v>
      </c>
      <c r="AA99">
        <f t="shared" si="0"/>
        <v>0.53160000000000096</v>
      </c>
      <c r="AB99">
        <f t="shared" si="0"/>
        <v>0</v>
      </c>
      <c r="AC99">
        <f t="shared" si="0"/>
        <v>0.20207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0.34812750000000015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9.0057499999999929E-2</v>
      </c>
      <c r="AP99">
        <f t="shared" si="0"/>
        <v>0</v>
      </c>
      <c r="AQ99">
        <f t="shared" ref="AQ99:AT99" si="1">SUM(AQ3:AQ98)/4000</f>
        <v>0.27354999999999996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2.9</v>
      </c>
      <c r="K3" s="200">
        <v>9.1</v>
      </c>
      <c r="L3" s="200">
        <v>559.41</v>
      </c>
      <c r="M3" s="200">
        <v>12.75</v>
      </c>
      <c r="N3" s="200">
        <v>35.04</v>
      </c>
      <c r="O3" s="200">
        <v>0</v>
      </c>
      <c r="P3" s="200">
        <v>35.04</v>
      </c>
      <c r="Q3" s="200">
        <v>3.13</v>
      </c>
      <c r="R3" s="200">
        <v>12.58</v>
      </c>
      <c r="S3" s="200">
        <v>7.83</v>
      </c>
      <c r="T3" s="200">
        <v>0</v>
      </c>
      <c r="U3" s="200">
        <v>62.12</v>
      </c>
      <c r="V3" s="200">
        <v>3.46</v>
      </c>
      <c r="W3" s="200">
        <v>13.77</v>
      </c>
      <c r="X3" s="200">
        <v>43.77</v>
      </c>
      <c r="Y3" s="200">
        <v>0</v>
      </c>
      <c r="Z3" s="200">
        <v>37.56</v>
      </c>
      <c r="AA3" s="200">
        <v>26.76</v>
      </c>
      <c r="AB3" s="200">
        <v>0</v>
      </c>
      <c r="AC3" s="200">
        <v>12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18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30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2.9</v>
      </c>
      <c r="K4" s="200">
        <v>9.1</v>
      </c>
      <c r="L4" s="200">
        <v>559.41</v>
      </c>
      <c r="M4" s="200">
        <v>12.75</v>
      </c>
      <c r="N4" s="200">
        <v>35.04</v>
      </c>
      <c r="O4" s="200">
        <v>0</v>
      </c>
      <c r="P4" s="200">
        <v>35.04</v>
      </c>
      <c r="Q4" s="200">
        <v>3.13</v>
      </c>
      <c r="R4" s="200">
        <v>12.58</v>
      </c>
      <c r="S4" s="200">
        <v>7.83</v>
      </c>
      <c r="T4" s="200">
        <v>0</v>
      </c>
      <c r="U4" s="200">
        <v>62.12</v>
      </c>
      <c r="V4" s="200">
        <v>3.46</v>
      </c>
      <c r="W4" s="200">
        <v>13.77</v>
      </c>
      <c r="X4" s="200">
        <v>43.77</v>
      </c>
      <c r="Y4" s="200">
        <v>0</v>
      </c>
      <c r="Z4" s="200">
        <v>37.56</v>
      </c>
      <c r="AA4" s="200">
        <v>26.76</v>
      </c>
      <c r="AB4" s="200">
        <v>0</v>
      </c>
      <c r="AC4" s="200">
        <v>12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18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30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2.9</v>
      </c>
      <c r="K5" s="200">
        <v>9.1</v>
      </c>
      <c r="L5" s="200">
        <v>559.41</v>
      </c>
      <c r="M5" s="200">
        <v>12.75</v>
      </c>
      <c r="N5" s="200">
        <v>35.04</v>
      </c>
      <c r="O5" s="200">
        <v>0</v>
      </c>
      <c r="P5" s="200">
        <v>35.04</v>
      </c>
      <c r="Q5" s="200">
        <v>3.13</v>
      </c>
      <c r="R5" s="200">
        <v>12.58</v>
      </c>
      <c r="S5" s="200">
        <v>7.83</v>
      </c>
      <c r="T5" s="200">
        <v>0</v>
      </c>
      <c r="U5" s="200">
        <v>62.12</v>
      </c>
      <c r="V5" s="200">
        <v>3.46</v>
      </c>
      <c r="W5" s="200">
        <v>13.77</v>
      </c>
      <c r="X5" s="200">
        <v>43.77</v>
      </c>
      <c r="Y5" s="200">
        <v>0</v>
      </c>
      <c r="Z5" s="200">
        <v>37.56</v>
      </c>
      <c r="AA5" s="200">
        <v>26.76</v>
      </c>
      <c r="AB5" s="200">
        <v>0</v>
      </c>
      <c r="AC5" s="200">
        <v>12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18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30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2.9</v>
      </c>
      <c r="K6" s="200">
        <v>9.1</v>
      </c>
      <c r="L6" s="200">
        <v>559.41</v>
      </c>
      <c r="M6" s="200">
        <v>12.75</v>
      </c>
      <c r="N6" s="200">
        <v>35.04</v>
      </c>
      <c r="O6" s="200">
        <v>0</v>
      </c>
      <c r="P6" s="200">
        <v>35.04</v>
      </c>
      <c r="Q6" s="200">
        <v>3.13</v>
      </c>
      <c r="R6" s="200">
        <v>12.58</v>
      </c>
      <c r="S6" s="200">
        <v>7.83</v>
      </c>
      <c r="T6" s="200">
        <v>0</v>
      </c>
      <c r="U6" s="200">
        <v>62.12</v>
      </c>
      <c r="V6" s="200">
        <v>3.46</v>
      </c>
      <c r="W6" s="200">
        <v>13.77</v>
      </c>
      <c r="X6" s="200">
        <v>43.77</v>
      </c>
      <c r="Y6" s="200">
        <v>0</v>
      </c>
      <c r="Z6" s="200">
        <v>37.56</v>
      </c>
      <c r="AA6" s="200">
        <v>26.76</v>
      </c>
      <c r="AB6" s="200">
        <v>0</v>
      </c>
      <c r="AC6" s="200">
        <v>12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18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30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2.9</v>
      </c>
      <c r="K7" s="200">
        <v>9.1</v>
      </c>
      <c r="L7" s="200">
        <v>559.41</v>
      </c>
      <c r="M7" s="200">
        <v>12.75</v>
      </c>
      <c r="N7" s="200">
        <v>35.04</v>
      </c>
      <c r="O7" s="200">
        <v>0</v>
      </c>
      <c r="P7" s="200">
        <v>35.04</v>
      </c>
      <c r="Q7" s="200">
        <v>3.13</v>
      </c>
      <c r="R7" s="200">
        <v>12.58</v>
      </c>
      <c r="S7" s="200">
        <v>7.83</v>
      </c>
      <c r="T7" s="200">
        <v>0</v>
      </c>
      <c r="U7" s="200">
        <v>62.12</v>
      </c>
      <c r="V7" s="200">
        <v>3.46</v>
      </c>
      <c r="W7" s="200">
        <v>13.77</v>
      </c>
      <c r="X7" s="200">
        <v>43.77</v>
      </c>
      <c r="Y7" s="200">
        <v>0</v>
      </c>
      <c r="Z7" s="200">
        <v>37.56</v>
      </c>
      <c r="AA7" s="200">
        <v>26.76</v>
      </c>
      <c r="AB7" s="200">
        <v>0</v>
      </c>
      <c r="AC7" s="200">
        <v>12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18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30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2.9</v>
      </c>
      <c r="K8" s="200">
        <v>9.1</v>
      </c>
      <c r="L8" s="200">
        <v>559.41</v>
      </c>
      <c r="M8" s="200">
        <v>12.75</v>
      </c>
      <c r="N8" s="200">
        <v>35.04</v>
      </c>
      <c r="O8" s="200">
        <v>0</v>
      </c>
      <c r="P8" s="200">
        <v>35.04</v>
      </c>
      <c r="Q8" s="200">
        <v>3.13</v>
      </c>
      <c r="R8" s="200">
        <v>12.58</v>
      </c>
      <c r="S8" s="200">
        <v>7.83</v>
      </c>
      <c r="T8" s="200">
        <v>0</v>
      </c>
      <c r="U8" s="200">
        <v>62.12</v>
      </c>
      <c r="V8" s="200">
        <v>3.46</v>
      </c>
      <c r="W8" s="200">
        <v>13.77</v>
      </c>
      <c r="X8" s="200">
        <v>43.77</v>
      </c>
      <c r="Y8" s="200">
        <v>0</v>
      </c>
      <c r="Z8" s="200">
        <v>37.56</v>
      </c>
      <c r="AA8" s="200">
        <v>26.76</v>
      </c>
      <c r="AB8" s="200">
        <v>0</v>
      </c>
      <c r="AC8" s="200">
        <v>12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18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30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2.9</v>
      </c>
      <c r="K9" s="200">
        <v>9.1</v>
      </c>
      <c r="L9" s="200">
        <v>559.41</v>
      </c>
      <c r="M9" s="200">
        <v>13.36</v>
      </c>
      <c r="N9" s="200">
        <v>35.04</v>
      </c>
      <c r="O9" s="200">
        <v>0</v>
      </c>
      <c r="P9" s="200">
        <v>35.04</v>
      </c>
      <c r="Q9" s="200">
        <v>3.13</v>
      </c>
      <c r="R9" s="200">
        <v>12.58</v>
      </c>
      <c r="S9" s="200">
        <v>7.83</v>
      </c>
      <c r="T9" s="200">
        <v>0</v>
      </c>
      <c r="U9" s="200">
        <v>62.12</v>
      </c>
      <c r="V9" s="200">
        <v>3.46</v>
      </c>
      <c r="W9" s="200">
        <v>13.77</v>
      </c>
      <c r="X9" s="200">
        <v>43.77</v>
      </c>
      <c r="Y9" s="200">
        <v>0</v>
      </c>
      <c r="Z9" s="200">
        <v>37.56</v>
      </c>
      <c r="AA9" s="200">
        <v>26.76</v>
      </c>
      <c r="AB9" s="200">
        <v>0</v>
      </c>
      <c r="AC9" s="200">
        <v>12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18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30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2.9</v>
      </c>
      <c r="K10" s="200">
        <v>9.1</v>
      </c>
      <c r="L10" s="200">
        <v>559.41</v>
      </c>
      <c r="M10" s="200">
        <v>13.36</v>
      </c>
      <c r="N10" s="200">
        <v>35.04</v>
      </c>
      <c r="O10" s="200">
        <v>0</v>
      </c>
      <c r="P10" s="200">
        <v>35.04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62.12</v>
      </c>
      <c r="V10" s="200">
        <v>3.46</v>
      </c>
      <c r="W10" s="200">
        <v>13.77</v>
      </c>
      <c r="X10" s="200">
        <v>43.77</v>
      </c>
      <c r="Y10" s="200">
        <v>0</v>
      </c>
      <c r="Z10" s="200">
        <v>37.56</v>
      </c>
      <c r="AA10" s="200">
        <v>26.76</v>
      </c>
      <c r="AB10" s="200">
        <v>0</v>
      </c>
      <c r="AC10" s="200">
        <v>12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18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30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9.1</v>
      </c>
      <c r="L11" s="200">
        <v>559.41</v>
      </c>
      <c r="M11" s="200">
        <v>13.36</v>
      </c>
      <c r="N11" s="200">
        <v>35.04</v>
      </c>
      <c r="O11" s="200">
        <v>0</v>
      </c>
      <c r="P11" s="200">
        <v>35.04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62.12</v>
      </c>
      <c r="V11" s="200">
        <v>3.46</v>
      </c>
      <c r="W11" s="200">
        <v>13.77</v>
      </c>
      <c r="X11" s="200">
        <v>43.77</v>
      </c>
      <c r="Y11" s="200">
        <v>0</v>
      </c>
      <c r="Z11" s="200">
        <v>37.56</v>
      </c>
      <c r="AA11" s="200">
        <v>26.76</v>
      </c>
      <c r="AB11" s="200">
        <v>0</v>
      </c>
      <c r="AC11" s="200">
        <v>12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18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30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9.1</v>
      </c>
      <c r="L12" s="200">
        <v>559.41</v>
      </c>
      <c r="M12" s="200">
        <v>13.36</v>
      </c>
      <c r="N12" s="200">
        <v>35.04</v>
      </c>
      <c r="O12" s="200">
        <v>0</v>
      </c>
      <c r="P12" s="200">
        <v>35.04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62.12</v>
      </c>
      <c r="V12" s="200">
        <v>3.46</v>
      </c>
      <c r="W12" s="200">
        <v>13.77</v>
      </c>
      <c r="X12" s="200">
        <v>43.77</v>
      </c>
      <c r="Y12" s="200">
        <v>0</v>
      </c>
      <c r="Z12" s="200">
        <v>37.56</v>
      </c>
      <c r="AA12" s="200">
        <v>26.76</v>
      </c>
      <c r="AB12" s="200">
        <v>0</v>
      </c>
      <c r="AC12" s="200">
        <v>12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18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30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9.1</v>
      </c>
      <c r="L13" s="200">
        <v>559.41</v>
      </c>
      <c r="M13" s="200">
        <v>13.36</v>
      </c>
      <c r="N13" s="200">
        <v>35.04</v>
      </c>
      <c r="O13" s="200">
        <v>0</v>
      </c>
      <c r="P13" s="200">
        <v>35.04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62.12</v>
      </c>
      <c r="V13" s="200">
        <v>3.46</v>
      </c>
      <c r="W13" s="200">
        <v>13.77</v>
      </c>
      <c r="X13" s="200">
        <v>43.77</v>
      </c>
      <c r="Y13" s="200">
        <v>0</v>
      </c>
      <c r="Z13" s="200">
        <v>37.56</v>
      </c>
      <c r="AA13" s="200">
        <v>26.76</v>
      </c>
      <c r="AB13" s="200">
        <v>0</v>
      </c>
      <c r="AC13" s="200">
        <v>12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18.28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30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9.1</v>
      </c>
      <c r="L14" s="200">
        <v>559.41</v>
      </c>
      <c r="M14" s="200">
        <v>13.36</v>
      </c>
      <c r="N14" s="200">
        <v>35.04</v>
      </c>
      <c r="O14" s="200">
        <v>0</v>
      </c>
      <c r="P14" s="200">
        <v>35.04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62.12</v>
      </c>
      <c r="V14" s="200">
        <v>3.46</v>
      </c>
      <c r="W14" s="200">
        <v>13.77</v>
      </c>
      <c r="X14" s="200">
        <v>43.77</v>
      </c>
      <c r="Y14" s="200">
        <v>0</v>
      </c>
      <c r="Z14" s="200">
        <v>37.56</v>
      </c>
      <c r="AA14" s="200">
        <v>26.76</v>
      </c>
      <c r="AB14" s="200">
        <v>0</v>
      </c>
      <c r="AC14" s="200">
        <v>12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18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30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9.1</v>
      </c>
      <c r="L15" s="200">
        <v>559.41</v>
      </c>
      <c r="M15" s="200">
        <v>13.36</v>
      </c>
      <c r="N15" s="200">
        <v>35.04</v>
      </c>
      <c r="O15" s="200">
        <v>0</v>
      </c>
      <c r="P15" s="200">
        <v>35.159999999999997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62.12</v>
      </c>
      <c r="V15" s="200">
        <v>3.46</v>
      </c>
      <c r="W15" s="200">
        <v>13.77</v>
      </c>
      <c r="X15" s="200">
        <v>43.77</v>
      </c>
      <c r="Y15" s="200">
        <v>0</v>
      </c>
      <c r="Z15" s="200">
        <v>37.56</v>
      </c>
      <c r="AA15" s="200">
        <v>26.76</v>
      </c>
      <c r="AB15" s="200">
        <v>0</v>
      </c>
      <c r="AC15" s="200">
        <v>12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18.510000000000002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30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9.1</v>
      </c>
      <c r="L16" s="200">
        <v>559.41</v>
      </c>
      <c r="M16" s="200">
        <v>13.36</v>
      </c>
      <c r="N16" s="200">
        <v>35.04</v>
      </c>
      <c r="O16" s="200">
        <v>0</v>
      </c>
      <c r="P16" s="200">
        <v>35.159999999999997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62.12</v>
      </c>
      <c r="V16" s="200">
        <v>3.46</v>
      </c>
      <c r="W16" s="200">
        <v>13.77</v>
      </c>
      <c r="X16" s="200">
        <v>43.77</v>
      </c>
      <c r="Y16" s="200">
        <v>0</v>
      </c>
      <c r="Z16" s="200">
        <v>37.56</v>
      </c>
      <c r="AA16" s="200">
        <v>26.76</v>
      </c>
      <c r="AB16" s="200">
        <v>0</v>
      </c>
      <c r="AC16" s="200">
        <v>12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18.510000000000002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30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9.1</v>
      </c>
      <c r="L17" s="200">
        <v>559.41</v>
      </c>
      <c r="M17" s="200">
        <v>13.36</v>
      </c>
      <c r="N17" s="200">
        <v>35.04</v>
      </c>
      <c r="O17" s="200">
        <v>0</v>
      </c>
      <c r="P17" s="200">
        <v>35.159999999999997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62.12</v>
      </c>
      <c r="V17" s="200">
        <v>3.46</v>
      </c>
      <c r="W17" s="200">
        <v>13.77</v>
      </c>
      <c r="X17" s="200">
        <v>43.77</v>
      </c>
      <c r="Y17" s="200">
        <v>0</v>
      </c>
      <c r="Z17" s="200">
        <v>37.56</v>
      </c>
      <c r="AA17" s="200">
        <v>26.76</v>
      </c>
      <c r="AB17" s="200">
        <v>0</v>
      </c>
      <c r="AC17" s="200">
        <v>12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18.510000000000002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30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9.1</v>
      </c>
      <c r="L18" s="200">
        <v>559.41</v>
      </c>
      <c r="M18" s="200">
        <v>13.36</v>
      </c>
      <c r="N18" s="200">
        <v>35.04</v>
      </c>
      <c r="O18" s="200">
        <v>0</v>
      </c>
      <c r="P18" s="200">
        <v>35.159999999999997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62.12</v>
      </c>
      <c r="V18" s="200">
        <v>3.46</v>
      </c>
      <c r="W18" s="200">
        <v>13.77</v>
      </c>
      <c r="X18" s="200">
        <v>43.77</v>
      </c>
      <c r="Y18" s="200">
        <v>0</v>
      </c>
      <c r="Z18" s="200">
        <v>37.56</v>
      </c>
      <c r="AA18" s="200">
        <v>26.76</v>
      </c>
      <c r="AB18" s="200">
        <v>0</v>
      </c>
      <c r="AC18" s="200">
        <v>12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18.510000000000002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30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9.1</v>
      </c>
      <c r="L19" s="200">
        <v>559.41</v>
      </c>
      <c r="M19" s="200">
        <v>13.36</v>
      </c>
      <c r="N19" s="200">
        <v>35.04</v>
      </c>
      <c r="O19" s="200">
        <v>0</v>
      </c>
      <c r="P19" s="200">
        <v>35.159999999999997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62.12</v>
      </c>
      <c r="V19" s="200">
        <v>3.46</v>
      </c>
      <c r="W19" s="200">
        <v>13.77</v>
      </c>
      <c r="X19" s="200">
        <v>43.77</v>
      </c>
      <c r="Y19" s="200">
        <v>0</v>
      </c>
      <c r="Z19" s="200">
        <v>37.56</v>
      </c>
      <c r="AA19" s="200">
        <v>26.76</v>
      </c>
      <c r="AB19" s="200">
        <v>0</v>
      </c>
      <c r="AC19" s="200">
        <v>12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18.510000000000002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30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9.1</v>
      </c>
      <c r="L20" s="200">
        <v>559.41</v>
      </c>
      <c r="M20" s="200">
        <v>13.36</v>
      </c>
      <c r="N20" s="200">
        <v>35.04</v>
      </c>
      <c r="O20" s="200">
        <v>0</v>
      </c>
      <c r="P20" s="200">
        <v>35.159999999999997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62.12</v>
      </c>
      <c r="V20" s="200">
        <v>3.46</v>
      </c>
      <c r="W20" s="200">
        <v>13.77</v>
      </c>
      <c r="X20" s="200">
        <v>43.77</v>
      </c>
      <c r="Y20" s="200">
        <v>0</v>
      </c>
      <c r="Z20" s="200">
        <v>37.56</v>
      </c>
      <c r="AA20" s="200">
        <v>26.76</v>
      </c>
      <c r="AB20" s="200">
        <v>0</v>
      </c>
      <c r="AC20" s="200">
        <v>12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18.510000000000002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30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9.1</v>
      </c>
      <c r="L21" s="200">
        <v>559.41</v>
      </c>
      <c r="M21" s="200">
        <v>13.36</v>
      </c>
      <c r="N21" s="200">
        <v>35.04</v>
      </c>
      <c r="O21" s="200">
        <v>0</v>
      </c>
      <c r="P21" s="200">
        <v>35.159999999999997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62.12</v>
      </c>
      <c r="V21" s="200">
        <v>3.46</v>
      </c>
      <c r="W21" s="200">
        <v>13.77</v>
      </c>
      <c r="X21" s="200">
        <v>43.77</v>
      </c>
      <c r="Y21" s="200">
        <v>0</v>
      </c>
      <c r="Z21" s="200">
        <v>37.56</v>
      </c>
      <c r="AA21" s="200">
        <v>26.76</v>
      </c>
      <c r="AB21" s="200">
        <v>0</v>
      </c>
      <c r="AC21" s="200">
        <v>12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18.510000000000002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30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9.1</v>
      </c>
      <c r="L22" s="200">
        <v>559.41</v>
      </c>
      <c r="M22" s="200">
        <v>13.36</v>
      </c>
      <c r="N22" s="200">
        <v>35.04</v>
      </c>
      <c r="O22" s="200">
        <v>0</v>
      </c>
      <c r="P22" s="200">
        <v>35.159999999999997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62.12</v>
      </c>
      <c r="V22" s="200">
        <v>3.46</v>
      </c>
      <c r="W22" s="200">
        <v>13.77</v>
      </c>
      <c r="X22" s="200">
        <v>43.77</v>
      </c>
      <c r="Y22" s="200">
        <v>0</v>
      </c>
      <c r="Z22" s="200">
        <v>37.56</v>
      </c>
      <c r="AA22" s="200">
        <v>26.76</v>
      </c>
      <c r="AB22" s="200">
        <v>0</v>
      </c>
      <c r="AC22" s="200">
        <v>12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18.510000000000002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30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9.1</v>
      </c>
      <c r="L23" s="200">
        <v>559.41</v>
      </c>
      <c r="M23" s="200">
        <v>13.36</v>
      </c>
      <c r="N23" s="200">
        <v>35.04</v>
      </c>
      <c r="O23" s="200">
        <v>0</v>
      </c>
      <c r="P23" s="200">
        <v>35.159999999999997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62.12</v>
      </c>
      <c r="V23" s="200">
        <v>3.46</v>
      </c>
      <c r="W23" s="200">
        <v>13.77</v>
      </c>
      <c r="X23" s="200">
        <v>43.77</v>
      </c>
      <c r="Y23" s="200">
        <v>0</v>
      </c>
      <c r="Z23" s="200">
        <v>37.56</v>
      </c>
      <c r="AA23" s="200">
        <v>26.76</v>
      </c>
      <c r="AB23" s="200">
        <v>0</v>
      </c>
      <c r="AC23" s="200">
        <v>12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18.510000000000002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30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9.1</v>
      </c>
      <c r="L24" s="200">
        <v>559.41</v>
      </c>
      <c r="M24" s="200">
        <v>13.36</v>
      </c>
      <c r="N24" s="200">
        <v>35.04</v>
      </c>
      <c r="O24" s="200">
        <v>0</v>
      </c>
      <c r="P24" s="200">
        <v>35.159999999999997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62.12</v>
      </c>
      <c r="V24" s="200">
        <v>3.46</v>
      </c>
      <c r="W24" s="200">
        <v>13.77</v>
      </c>
      <c r="X24" s="200">
        <v>43.77</v>
      </c>
      <c r="Y24" s="200">
        <v>0</v>
      </c>
      <c r="Z24" s="200">
        <v>37.56</v>
      </c>
      <c r="AA24" s="200">
        <v>26.76</v>
      </c>
      <c r="AB24" s="200">
        <v>0</v>
      </c>
      <c r="AC24" s="200">
        <v>12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18.510000000000002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30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9.1</v>
      </c>
      <c r="L25" s="200">
        <v>559.41</v>
      </c>
      <c r="M25" s="200">
        <v>13.36</v>
      </c>
      <c r="N25" s="200">
        <v>35.04</v>
      </c>
      <c r="O25" s="200">
        <v>0</v>
      </c>
      <c r="P25" s="200">
        <v>35.159999999999997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62.12</v>
      </c>
      <c r="V25" s="200">
        <v>3.46</v>
      </c>
      <c r="W25" s="200">
        <v>13.77</v>
      </c>
      <c r="X25" s="200">
        <v>43.77</v>
      </c>
      <c r="Y25" s="200">
        <v>0</v>
      </c>
      <c r="Z25" s="200">
        <v>37.56</v>
      </c>
      <c r="AA25" s="200">
        <v>26.76</v>
      </c>
      <c r="AB25" s="200">
        <v>0</v>
      </c>
      <c r="AC25" s="200">
        <v>12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18.510000000000002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30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9.1</v>
      </c>
      <c r="L26" s="200">
        <v>559.41</v>
      </c>
      <c r="M26" s="200">
        <v>13.36</v>
      </c>
      <c r="N26" s="200">
        <v>35.04</v>
      </c>
      <c r="O26" s="200">
        <v>0</v>
      </c>
      <c r="P26" s="200">
        <v>35.159999999999997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62.12</v>
      </c>
      <c r="V26" s="200">
        <v>3.46</v>
      </c>
      <c r="W26" s="200">
        <v>13.77</v>
      </c>
      <c r="X26" s="200">
        <v>43.77</v>
      </c>
      <c r="Y26" s="200">
        <v>0</v>
      </c>
      <c r="Z26" s="200">
        <v>37.56</v>
      </c>
      <c r="AA26" s="200">
        <v>26.76</v>
      </c>
      <c r="AB26" s="200">
        <v>0</v>
      </c>
      <c r="AC26" s="200">
        <v>9.6300000000000008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18.510000000000002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30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9.1</v>
      </c>
      <c r="L27" s="200">
        <v>559.41</v>
      </c>
      <c r="M27" s="200">
        <v>13.36</v>
      </c>
      <c r="N27" s="200">
        <v>35.04</v>
      </c>
      <c r="O27" s="200">
        <v>0</v>
      </c>
      <c r="P27" s="200">
        <v>35.159999999999997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62.12</v>
      </c>
      <c r="V27" s="200">
        <v>3.46</v>
      </c>
      <c r="W27" s="200">
        <v>13.77</v>
      </c>
      <c r="X27" s="200">
        <v>43.77</v>
      </c>
      <c r="Y27" s="200">
        <v>0</v>
      </c>
      <c r="Z27" s="200">
        <v>37.56</v>
      </c>
      <c r="AA27" s="200">
        <v>26.76</v>
      </c>
      <c r="AB27" s="200">
        <v>0</v>
      </c>
      <c r="AC27" s="200">
        <v>12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18.510000000000002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30</v>
      </c>
      <c r="AP27" s="200">
        <v>0</v>
      </c>
      <c r="AQ27" s="200">
        <v>4.17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9.1</v>
      </c>
      <c r="L28" s="200">
        <v>559.41</v>
      </c>
      <c r="M28" s="200">
        <v>13.36</v>
      </c>
      <c r="N28" s="200">
        <v>35.04</v>
      </c>
      <c r="O28" s="200">
        <v>0</v>
      </c>
      <c r="P28" s="200">
        <v>35.159999999999997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62.12</v>
      </c>
      <c r="V28" s="200">
        <v>3.46</v>
      </c>
      <c r="W28" s="200">
        <v>13.77</v>
      </c>
      <c r="X28" s="200">
        <v>43.77</v>
      </c>
      <c r="Y28" s="200">
        <v>0</v>
      </c>
      <c r="Z28" s="200">
        <v>37.56</v>
      </c>
      <c r="AA28" s="200">
        <v>26.76</v>
      </c>
      <c r="AB28" s="200">
        <v>0</v>
      </c>
      <c r="AC28" s="200">
        <v>12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18.510000000000002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30</v>
      </c>
      <c r="AP28" s="200">
        <v>0</v>
      </c>
      <c r="AQ28" s="200">
        <v>6.32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9.1</v>
      </c>
      <c r="L29" s="200">
        <v>559.41</v>
      </c>
      <c r="M29" s="200">
        <v>13.36</v>
      </c>
      <c r="N29" s="200">
        <v>35.04</v>
      </c>
      <c r="O29" s="200">
        <v>0</v>
      </c>
      <c r="P29" s="200">
        <v>35.159999999999997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62.12</v>
      </c>
      <c r="V29" s="200">
        <v>3.46</v>
      </c>
      <c r="W29" s="200">
        <v>13.77</v>
      </c>
      <c r="X29" s="200">
        <v>43.77</v>
      </c>
      <c r="Y29" s="200">
        <v>0</v>
      </c>
      <c r="Z29" s="200">
        <v>37.56</v>
      </c>
      <c r="AA29" s="200">
        <v>26.76</v>
      </c>
      <c r="AB29" s="200">
        <v>0</v>
      </c>
      <c r="AC29" s="200">
        <v>12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18.510000000000002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30</v>
      </c>
      <c r="AP29" s="200">
        <v>0</v>
      </c>
      <c r="AQ29" s="200">
        <v>9.44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9.1</v>
      </c>
      <c r="L30" s="200">
        <v>559.41</v>
      </c>
      <c r="M30" s="200">
        <v>13.36</v>
      </c>
      <c r="N30" s="200">
        <v>35.04</v>
      </c>
      <c r="O30" s="200">
        <v>0</v>
      </c>
      <c r="P30" s="200">
        <v>35.159999999999997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62.12</v>
      </c>
      <c r="V30" s="200">
        <v>3.46</v>
      </c>
      <c r="W30" s="200">
        <v>13.77</v>
      </c>
      <c r="X30" s="200">
        <v>43.77</v>
      </c>
      <c r="Y30" s="200">
        <v>0</v>
      </c>
      <c r="Z30" s="200">
        <v>37.56</v>
      </c>
      <c r="AA30" s="200">
        <v>26.76</v>
      </c>
      <c r="AB30" s="200">
        <v>0</v>
      </c>
      <c r="AC30" s="200">
        <v>12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18.510000000000002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30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9.1</v>
      </c>
      <c r="L31" s="200">
        <v>559.41</v>
      </c>
      <c r="M31" s="200">
        <v>13.36</v>
      </c>
      <c r="N31" s="200">
        <v>35.04</v>
      </c>
      <c r="O31" s="200">
        <v>0</v>
      </c>
      <c r="P31" s="200">
        <v>35.159999999999997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62.12</v>
      </c>
      <c r="V31" s="200">
        <v>3.46</v>
      </c>
      <c r="W31" s="200">
        <v>13.77</v>
      </c>
      <c r="X31" s="200">
        <v>43.77</v>
      </c>
      <c r="Y31" s="200">
        <v>0</v>
      </c>
      <c r="Z31" s="200">
        <v>37.56</v>
      </c>
      <c r="AA31" s="200">
        <v>26.76</v>
      </c>
      <c r="AB31" s="200">
        <v>0</v>
      </c>
      <c r="AC31" s="200">
        <v>12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18.28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30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9.1</v>
      </c>
      <c r="L32" s="200">
        <v>559.41</v>
      </c>
      <c r="M32" s="200">
        <v>13.36</v>
      </c>
      <c r="N32" s="200">
        <v>35.04</v>
      </c>
      <c r="O32" s="200">
        <v>0</v>
      </c>
      <c r="P32" s="200">
        <v>35.159999999999997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62.12</v>
      </c>
      <c r="V32" s="200">
        <v>3.46</v>
      </c>
      <c r="W32" s="200">
        <v>13.77</v>
      </c>
      <c r="X32" s="200">
        <v>43.77</v>
      </c>
      <c r="Y32" s="200">
        <v>0</v>
      </c>
      <c r="Z32" s="200">
        <v>37.56</v>
      </c>
      <c r="AA32" s="200">
        <v>26.76</v>
      </c>
      <c r="AB32" s="200">
        <v>0</v>
      </c>
      <c r="AC32" s="200">
        <v>12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18.28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30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9.1</v>
      </c>
      <c r="L33" s="200">
        <v>559.41</v>
      </c>
      <c r="M33" s="200">
        <v>13.36</v>
      </c>
      <c r="N33" s="200">
        <v>35.04</v>
      </c>
      <c r="O33" s="200">
        <v>0</v>
      </c>
      <c r="P33" s="200">
        <v>35.159999999999997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62.12</v>
      </c>
      <c r="V33" s="200">
        <v>3.46</v>
      </c>
      <c r="W33" s="200">
        <v>13.77</v>
      </c>
      <c r="X33" s="200">
        <v>43.77</v>
      </c>
      <c r="Y33" s="200">
        <v>0</v>
      </c>
      <c r="Z33" s="200">
        <v>37.56</v>
      </c>
      <c r="AA33" s="200">
        <v>26.76</v>
      </c>
      <c r="AB33" s="200">
        <v>0</v>
      </c>
      <c r="AC33" s="200">
        <v>12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18.28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30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9.1</v>
      </c>
      <c r="L34" s="200">
        <v>559.41</v>
      </c>
      <c r="M34" s="200">
        <v>13.36</v>
      </c>
      <c r="N34" s="200">
        <v>35.04</v>
      </c>
      <c r="O34" s="200">
        <v>0</v>
      </c>
      <c r="P34" s="200">
        <v>35.159999999999997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62.12</v>
      </c>
      <c r="V34" s="200">
        <v>3.46</v>
      </c>
      <c r="W34" s="200">
        <v>13.77</v>
      </c>
      <c r="X34" s="200">
        <v>43.77</v>
      </c>
      <c r="Y34" s="200">
        <v>0</v>
      </c>
      <c r="Z34" s="200">
        <v>37.56</v>
      </c>
      <c r="AA34" s="200">
        <v>26.76</v>
      </c>
      <c r="AB34" s="200">
        <v>0</v>
      </c>
      <c r="AC34" s="200">
        <v>12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18.28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30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435.15</v>
      </c>
      <c r="M35" s="200">
        <v>13.36</v>
      </c>
      <c r="N35" s="200">
        <v>35.04</v>
      </c>
      <c r="O35" s="200">
        <v>0</v>
      </c>
      <c r="P35" s="200">
        <v>35.159999999999997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62.12</v>
      </c>
      <c r="V35" s="200">
        <v>3.46</v>
      </c>
      <c r="W35" s="200">
        <v>13.77</v>
      </c>
      <c r="X35" s="200">
        <v>43.77</v>
      </c>
      <c r="Y35" s="200">
        <v>0</v>
      </c>
      <c r="Z35" s="200">
        <v>37.56</v>
      </c>
      <c r="AA35" s="200">
        <v>26.76</v>
      </c>
      <c r="AB35" s="200">
        <v>0</v>
      </c>
      <c r="AC35" s="200">
        <v>9.6300000000000008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18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30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338.45</v>
      </c>
      <c r="M36" s="200">
        <v>13.36</v>
      </c>
      <c r="N36" s="200">
        <v>35.04</v>
      </c>
      <c r="O36" s="200">
        <v>0</v>
      </c>
      <c r="P36" s="200">
        <v>35.159999999999997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62.12</v>
      </c>
      <c r="V36" s="200">
        <v>3.46</v>
      </c>
      <c r="W36" s="200">
        <v>13.77</v>
      </c>
      <c r="X36" s="200">
        <v>43.77</v>
      </c>
      <c r="Y36" s="200">
        <v>0</v>
      </c>
      <c r="Z36" s="200">
        <v>37.56</v>
      </c>
      <c r="AA36" s="200">
        <v>26.76</v>
      </c>
      <c r="AB36" s="200">
        <v>0</v>
      </c>
      <c r="AC36" s="200">
        <v>9.6300000000000008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18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30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314.27999999999997</v>
      </c>
      <c r="M37" s="200">
        <v>13.36</v>
      </c>
      <c r="N37" s="200">
        <v>35.04</v>
      </c>
      <c r="O37" s="200">
        <v>0</v>
      </c>
      <c r="P37" s="200">
        <v>35.159999999999997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62.12</v>
      </c>
      <c r="V37" s="200">
        <v>3.46</v>
      </c>
      <c r="W37" s="200">
        <v>13.77</v>
      </c>
      <c r="X37" s="200">
        <v>43.77</v>
      </c>
      <c r="Y37" s="200">
        <v>0</v>
      </c>
      <c r="Z37" s="200">
        <v>37.56</v>
      </c>
      <c r="AA37" s="200">
        <v>26.76</v>
      </c>
      <c r="AB37" s="200">
        <v>0</v>
      </c>
      <c r="AC37" s="200">
        <v>12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18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30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314.27999999999997</v>
      </c>
      <c r="M38" s="200">
        <v>13.36</v>
      </c>
      <c r="N38" s="200">
        <v>35.04</v>
      </c>
      <c r="O38" s="200">
        <v>0</v>
      </c>
      <c r="P38" s="200">
        <v>35.159999999999997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62.12</v>
      </c>
      <c r="V38" s="200">
        <v>3.46</v>
      </c>
      <c r="W38" s="200">
        <v>13.77</v>
      </c>
      <c r="X38" s="200">
        <v>43.77</v>
      </c>
      <c r="Y38" s="200">
        <v>0</v>
      </c>
      <c r="Z38" s="200">
        <v>37.56</v>
      </c>
      <c r="AA38" s="200">
        <v>26.76</v>
      </c>
      <c r="AB38" s="200">
        <v>0</v>
      </c>
      <c r="AC38" s="200">
        <v>12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18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30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314.27999999999997</v>
      </c>
      <c r="M39" s="200">
        <v>13.36</v>
      </c>
      <c r="N39" s="200">
        <v>35.04</v>
      </c>
      <c r="O39" s="200">
        <v>0</v>
      </c>
      <c r="P39" s="200">
        <v>35.159999999999997</v>
      </c>
      <c r="Q39" s="200">
        <v>3.13</v>
      </c>
      <c r="R39" s="200">
        <v>12.58</v>
      </c>
      <c r="S39" s="200">
        <v>7.83</v>
      </c>
      <c r="T39" s="200">
        <v>0</v>
      </c>
      <c r="U39" s="200">
        <v>62.12</v>
      </c>
      <c r="V39" s="200">
        <v>3.46</v>
      </c>
      <c r="W39" s="200">
        <v>13.77</v>
      </c>
      <c r="X39" s="200">
        <v>43.77</v>
      </c>
      <c r="Y39" s="200">
        <v>0</v>
      </c>
      <c r="Z39" s="200">
        <v>37.56</v>
      </c>
      <c r="AA39" s="200">
        <v>26.76</v>
      </c>
      <c r="AB39" s="200">
        <v>0</v>
      </c>
      <c r="AC39" s="200">
        <v>12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18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30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314.27</v>
      </c>
      <c r="M40" s="200">
        <v>13.36</v>
      </c>
      <c r="N40" s="200">
        <v>35.04</v>
      </c>
      <c r="O40" s="200">
        <v>0</v>
      </c>
      <c r="P40" s="200">
        <v>35.159999999999997</v>
      </c>
      <c r="Q40" s="200">
        <v>3.13</v>
      </c>
      <c r="R40" s="200">
        <v>12.58</v>
      </c>
      <c r="S40" s="200">
        <v>7.83</v>
      </c>
      <c r="T40" s="200">
        <v>0</v>
      </c>
      <c r="U40" s="200">
        <v>62.12</v>
      </c>
      <c r="V40" s="200">
        <v>3.46</v>
      </c>
      <c r="W40" s="200">
        <v>13.77</v>
      </c>
      <c r="X40" s="200">
        <v>43.77</v>
      </c>
      <c r="Y40" s="200">
        <v>0</v>
      </c>
      <c r="Z40" s="200">
        <v>37.56</v>
      </c>
      <c r="AA40" s="200">
        <v>26.76</v>
      </c>
      <c r="AB40" s="200">
        <v>0</v>
      </c>
      <c r="AC40" s="200">
        <v>12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18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30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314.27</v>
      </c>
      <c r="M41" s="200">
        <v>13.36</v>
      </c>
      <c r="N41" s="200">
        <v>35.04</v>
      </c>
      <c r="O41" s="200">
        <v>0</v>
      </c>
      <c r="P41" s="200">
        <v>35.159999999999997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62.12</v>
      </c>
      <c r="V41" s="200">
        <v>3.46</v>
      </c>
      <c r="W41" s="200">
        <v>13.77</v>
      </c>
      <c r="X41" s="200">
        <v>43.77</v>
      </c>
      <c r="Y41" s="200">
        <v>0</v>
      </c>
      <c r="Z41" s="200">
        <v>37.56</v>
      </c>
      <c r="AA41" s="200">
        <v>26.76</v>
      </c>
      <c r="AB41" s="200">
        <v>0</v>
      </c>
      <c r="AC41" s="200">
        <v>12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18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30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314.27</v>
      </c>
      <c r="M42" s="200">
        <v>13.36</v>
      </c>
      <c r="N42" s="200">
        <v>35.04</v>
      </c>
      <c r="O42" s="200">
        <v>0</v>
      </c>
      <c r="P42" s="200">
        <v>35.159999999999997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62.12</v>
      </c>
      <c r="V42" s="200">
        <v>3.46</v>
      </c>
      <c r="W42" s="200">
        <v>13.77</v>
      </c>
      <c r="X42" s="200">
        <v>43.77</v>
      </c>
      <c r="Y42" s="200">
        <v>0</v>
      </c>
      <c r="Z42" s="200">
        <v>37.56</v>
      </c>
      <c r="AA42" s="200">
        <v>26.76</v>
      </c>
      <c r="AB42" s="200">
        <v>0</v>
      </c>
      <c r="AC42" s="200">
        <v>12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18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30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314.27</v>
      </c>
      <c r="M43" s="200">
        <v>13.36</v>
      </c>
      <c r="N43" s="200">
        <v>35.04</v>
      </c>
      <c r="O43" s="200">
        <v>0</v>
      </c>
      <c r="P43" s="200">
        <v>35.159999999999997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62.12</v>
      </c>
      <c r="V43" s="200">
        <v>3.46</v>
      </c>
      <c r="W43" s="200">
        <v>13.77</v>
      </c>
      <c r="X43" s="200">
        <v>43.77</v>
      </c>
      <c r="Y43" s="200">
        <v>0</v>
      </c>
      <c r="Z43" s="200">
        <v>37.56</v>
      </c>
      <c r="AA43" s="200">
        <v>26.76</v>
      </c>
      <c r="AB43" s="200">
        <v>0</v>
      </c>
      <c r="AC43" s="200">
        <v>12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18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30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314.27</v>
      </c>
      <c r="M44" s="200">
        <v>13.36</v>
      </c>
      <c r="N44" s="200">
        <v>35.04</v>
      </c>
      <c r="O44" s="200">
        <v>0</v>
      </c>
      <c r="P44" s="200">
        <v>35.159999999999997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62.12</v>
      </c>
      <c r="V44" s="200">
        <v>3.46</v>
      </c>
      <c r="W44" s="200">
        <v>13.77</v>
      </c>
      <c r="X44" s="200">
        <v>43.77</v>
      </c>
      <c r="Y44" s="200">
        <v>0</v>
      </c>
      <c r="Z44" s="200">
        <v>37.56</v>
      </c>
      <c r="AA44" s="200">
        <v>26.76</v>
      </c>
      <c r="AB44" s="200">
        <v>0</v>
      </c>
      <c r="AC44" s="200">
        <v>11.65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18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30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314.27999999999997</v>
      </c>
      <c r="M45" s="200">
        <v>13.36</v>
      </c>
      <c r="N45" s="200">
        <v>35.04</v>
      </c>
      <c r="O45" s="200">
        <v>0</v>
      </c>
      <c r="P45" s="200">
        <v>35.159999999999997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62.12</v>
      </c>
      <c r="V45" s="200">
        <v>3.46</v>
      </c>
      <c r="W45" s="200">
        <v>13.77</v>
      </c>
      <c r="X45" s="200">
        <v>43.77</v>
      </c>
      <c r="Y45" s="200">
        <v>0</v>
      </c>
      <c r="Z45" s="200">
        <v>37.56</v>
      </c>
      <c r="AA45" s="200">
        <v>26.76</v>
      </c>
      <c r="AB45" s="200">
        <v>0</v>
      </c>
      <c r="AC45" s="200">
        <v>11.65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18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30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435.15</v>
      </c>
      <c r="M46" s="200">
        <v>13.36</v>
      </c>
      <c r="N46" s="200">
        <v>35.04</v>
      </c>
      <c r="O46" s="200">
        <v>0</v>
      </c>
      <c r="P46" s="200">
        <v>35.159999999999997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62.12</v>
      </c>
      <c r="V46" s="200">
        <v>3.46</v>
      </c>
      <c r="W46" s="200">
        <v>13.77</v>
      </c>
      <c r="X46" s="200">
        <v>43.77</v>
      </c>
      <c r="Y46" s="200">
        <v>0</v>
      </c>
      <c r="Z46" s="200">
        <v>37.56</v>
      </c>
      <c r="AA46" s="200">
        <v>26.76</v>
      </c>
      <c r="AB46" s="200">
        <v>0</v>
      </c>
      <c r="AC46" s="200">
        <v>11.65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18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30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9.1</v>
      </c>
      <c r="L47" s="200">
        <v>559.41</v>
      </c>
      <c r="M47" s="200">
        <v>13.36</v>
      </c>
      <c r="N47" s="200">
        <v>35.04</v>
      </c>
      <c r="O47" s="200">
        <v>0</v>
      </c>
      <c r="P47" s="200">
        <v>35.159999999999997</v>
      </c>
      <c r="Q47" s="200">
        <v>3.13</v>
      </c>
      <c r="R47" s="200">
        <v>12.58</v>
      </c>
      <c r="S47" s="200">
        <v>7.83</v>
      </c>
      <c r="T47" s="200">
        <v>0</v>
      </c>
      <c r="U47" s="200">
        <v>62.12</v>
      </c>
      <c r="V47" s="200">
        <v>3.46</v>
      </c>
      <c r="W47" s="200">
        <v>13.77</v>
      </c>
      <c r="X47" s="200">
        <v>43.77</v>
      </c>
      <c r="Y47" s="200">
        <v>0</v>
      </c>
      <c r="Z47" s="200">
        <v>37.56</v>
      </c>
      <c r="AA47" s="200">
        <v>26.76</v>
      </c>
      <c r="AB47" s="200">
        <v>0</v>
      </c>
      <c r="AC47" s="200">
        <v>11.65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18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30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9.1</v>
      </c>
      <c r="L48" s="200">
        <v>559.41</v>
      </c>
      <c r="M48" s="200">
        <v>13.36</v>
      </c>
      <c r="N48" s="200">
        <v>35.04</v>
      </c>
      <c r="O48" s="200">
        <v>0</v>
      </c>
      <c r="P48" s="200">
        <v>35.159999999999997</v>
      </c>
      <c r="Q48" s="200">
        <v>3.13</v>
      </c>
      <c r="R48" s="200">
        <v>12.58</v>
      </c>
      <c r="S48" s="200">
        <v>7.83</v>
      </c>
      <c r="T48" s="200">
        <v>0</v>
      </c>
      <c r="U48" s="200">
        <v>62.12</v>
      </c>
      <c r="V48" s="200">
        <v>3.46</v>
      </c>
      <c r="W48" s="200">
        <v>13.77</v>
      </c>
      <c r="X48" s="200">
        <v>43.77</v>
      </c>
      <c r="Y48" s="200">
        <v>0</v>
      </c>
      <c r="Z48" s="200">
        <v>37.56</v>
      </c>
      <c r="AA48" s="200">
        <v>26.76</v>
      </c>
      <c r="AB48" s="200">
        <v>0</v>
      </c>
      <c r="AC48" s="200">
        <v>11.65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18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30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531.84</v>
      </c>
      <c r="M49" s="200">
        <v>13.36</v>
      </c>
      <c r="N49" s="200">
        <v>35.04</v>
      </c>
      <c r="O49" s="200">
        <v>0</v>
      </c>
      <c r="P49" s="200">
        <v>35.159999999999997</v>
      </c>
      <c r="Q49" s="200">
        <v>3.13</v>
      </c>
      <c r="R49" s="200">
        <v>12.58</v>
      </c>
      <c r="S49" s="200">
        <v>7.83</v>
      </c>
      <c r="T49" s="200">
        <v>0</v>
      </c>
      <c r="U49" s="200">
        <v>62.12</v>
      </c>
      <c r="V49" s="200">
        <v>3.46</v>
      </c>
      <c r="W49" s="200">
        <v>13.77</v>
      </c>
      <c r="X49" s="200">
        <v>43.77</v>
      </c>
      <c r="Y49" s="200">
        <v>0</v>
      </c>
      <c r="Z49" s="200">
        <v>37.56</v>
      </c>
      <c r="AA49" s="200">
        <v>26.76</v>
      </c>
      <c r="AB49" s="200">
        <v>0</v>
      </c>
      <c r="AC49" s="200">
        <v>11.65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18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30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531.84</v>
      </c>
      <c r="M50" s="200">
        <v>13.36</v>
      </c>
      <c r="N50" s="200">
        <v>35.04</v>
      </c>
      <c r="O50" s="200">
        <v>0</v>
      </c>
      <c r="P50" s="200">
        <v>35.159999999999997</v>
      </c>
      <c r="Q50" s="200">
        <v>3.13</v>
      </c>
      <c r="R50" s="200">
        <v>12.58</v>
      </c>
      <c r="S50" s="200">
        <v>7.83</v>
      </c>
      <c r="T50" s="200">
        <v>0</v>
      </c>
      <c r="U50" s="200">
        <v>62.12</v>
      </c>
      <c r="V50" s="200">
        <v>3.46</v>
      </c>
      <c r="W50" s="200">
        <v>13.77</v>
      </c>
      <c r="X50" s="200">
        <v>43.77</v>
      </c>
      <c r="Y50" s="200">
        <v>0</v>
      </c>
      <c r="Z50" s="200">
        <v>37.56</v>
      </c>
      <c r="AA50" s="200">
        <v>26.76</v>
      </c>
      <c r="AB50" s="200">
        <v>0</v>
      </c>
      <c r="AC50" s="200">
        <v>11.65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18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30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531.84</v>
      </c>
      <c r="M51" s="200">
        <v>13.36</v>
      </c>
      <c r="N51" s="200">
        <v>35.04</v>
      </c>
      <c r="O51" s="200">
        <v>0</v>
      </c>
      <c r="P51" s="200">
        <v>35.159999999999997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62.12</v>
      </c>
      <c r="V51" s="200">
        <v>3.46</v>
      </c>
      <c r="W51" s="200">
        <v>13.77</v>
      </c>
      <c r="X51" s="200">
        <v>43.77</v>
      </c>
      <c r="Y51" s="200">
        <v>0</v>
      </c>
      <c r="Z51" s="200">
        <v>37.56</v>
      </c>
      <c r="AA51" s="200">
        <v>26.76</v>
      </c>
      <c r="AB51" s="200">
        <v>0</v>
      </c>
      <c r="AC51" s="200">
        <v>11.31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18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30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531.84</v>
      </c>
      <c r="M52" s="200">
        <v>13.36</v>
      </c>
      <c r="N52" s="200">
        <v>35.04</v>
      </c>
      <c r="O52" s="200">
        <v>0</v>
      </c>
      <c r="P52" s="200">
        <v>35.159999999999997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62.12</v>
      </c>
      <c r="V52" s="200">
        <v>3.46</v>
      </c>
      <c r="W52" s="200">
        <v>13.77</v>
      </c>
      <c r="X52" s="200">
        <v>43.77</v>
      </c>
      <c r="Y52" s="200">
        <v>0</v>
      </c>
      <c r="Z52" s="200">
        <v>37.56</v>
      </c>
      <c r="AA52" s="200">
        <v>26.76</v>
      </c>
      <c r="AB52" s="200">
        <v>0</v>
      </c>
      <c r="AC52" s="200">
        <v>11.31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18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30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531.84</v>
      </c>
      <c r="M53" s="200">
        <v>13.36</v>
      </c>
      <c r="N53" s="200">
        <v>35.04</v>
      </c>
      <c r="O53" s="200">
        <v>0</v>
      </c>
      <c r="P53" s="200">
        <v>35.159999999999997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62.12</v>
      </c>
      <c r="V53" s="200">
        <v>3.46</v>
      </c>
      <c r="W53" s="200">
        <v>13.77</v>
      </c>
      <c r="X53" s="200">
        <v>43.77</v>
      </c>
      <c r="Y53" s="200">
        <v>0</v>
      </c>
      <c r="Z53" s="200">
        <v>37.56</v>
      </c>
      <c r="AA53" s="200">
        <v>26.76</v>
      </c>
      <c r="AB53" s="200">
        <v>0</v>
      </c>
      <c r="AC53" s="200">
        <v>11.65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18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30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531.84</v>
      </c>
      <c r="M54" s="200">
        <v>13.36</v>
      </c>
      <c r="N54" s="200">
        <v>35.04</v>
      </c>
      <c r="O54" s="200">
        <v>0</v>
      </c>
      <c r="P54" s="200">
        <v>35.159999999999997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62.12</v>
      </c>
      <c r="V54" s="200">
        <v>3.46</v>
      </c>
      <c r="W54" s="200">
        <v>13.77</v>
      </c>
      <c r="X54" s="200">
        <v>43.77</v>
      </c>
      <c r="Y54" s="200">
        <v>0</v>
      </c>
      <c r="Z54" s="200">
        <v>37.56</v>
      </c>
      <c r="AA54" s="200">
        <v>26.76</v>
      </c>
      <c r="AB54" s="200">
        <v>0</v>
      </c>
      <c r="AC54" s="200">
        <v>11.65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18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30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386.79</v>
      </c>
      <c r="M55" s="200">
        <v>13.36</v>
      </c>
      <c r="N55" s="200">
        <v>35.04</v>
      </c>
      <c r="O55" s="200">
        <v>0</v>
      </c>
      <c r="P55" s="200">
        <v>35.159999999999997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62.12</v>
      </c>
      <c r="V55" s="200">
        <v>3.46</v>
      </c>
      <c r="W55" s="200">
        <v>13.77</v>
      </c>
      <c r="X55" s="200">
        <v>43.77</v>
      </c>
      <c r="Y55" s="200">
        <v>0</v>
      </c>
      <c r="Z55" s="200">
        <v>37.56</v>
      </c>
      <c r="AA55" s="200">
        <v>26.76</v>
      </c>
      <c r="AB55" s="200">
        <v>0</v>
      </c>
      <c r="AC55" s="200">
        <v>11.89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18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30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531.84</v>
      </c>
      <c r="M56" s="200">
        <v>13.36</v>
      </c>
      <c r="N56" s="200">
        <v>35.04</v>
      </c>
      <c r="O56" s="200">
        <v>0</v>
      </c>
      <c r="P56" s="200">
        <v>35.159999999999997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62.12</v>
      </c>
      <c r="V56" s="200">
        <v>3.46</v>
      </c>
      <c r="W56" s="200">
        <v>13.77</v>
      </c>
      <c r="X56" s="200">
        <v>43.77</v>
      </c>
      <c r="Y56" s="200">
        <v>0</v>
      </c>
      <c r="Z56" s="200">
        <v>37.56</v>
      </c>
      <c r="AA56" s="200">
        <v>26.76</v>
      </c>
      <c r="AB56" s="200">
        <v>0</v>
      </c>
      <c r="AC56" s="200">
        <v>11.89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18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30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531.84</v>
      </c>
      <c r="M57" s="200">
        <v>13.36</v>
      </c>
      <c r="N57" s="200">
        <v>35.04</v>
      </c>
      <c r="O57" s="200">
        <v>0</v>
      </c>
      <c r="P57" s="200">
        <v>35.159999999999997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62.12</v>
      </c>
      <c r="V57" s="200">
        <v>3.46</v>
      </c>
      <c r="W57" s="200">
        <v>13.77</v>
      </c>
      <c r="X57" s="200">
        <v>43.77</v>
      </c>
      <c r="Y57" s="200">
        <v>0</v>
      </c>
      <c r="Z57" s="200">
        <v>37.56</v>
      </c>
      <c r="AA57" s="200">
        <v>26.76</v>
      </c>
      <c r="AB57" s="200">
        <v>0</v>
      </c>
      <c r="AC57" s="200">
        <v>12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18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30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559.41</v>
      </c>
      <c r="M58" s="200">
        <v>13.36</v>
      </c>
      <c r="N58" s="200">
        <v>35.04</v>
      </c>
      <c r="O58" s="200">
        <v>0</v>
      </c>
      <c r="P58" s="200">
        <v>35.159999999999997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62.12</v>
      </c>
      <c r="V58" s="200">
        <v>3.46</v>
      </c>
      <c r="W58" s="200">
        <v>13.77</v>
      </c>
      <c r="X58" s="200">
        <v>43.77</v>
      </c>
      <c r="Y58" s="200">
        <v>0</v>
      </c>
      <c r="Z58" s="200">
        <v>37.56</v>
      </c>
      <c r="AA58" s="200">
        <v>26.76</v>
      </c>
      <c r="AB58" s="200">
        <v>0</v>
      </c>
      <c r="AC58" s="200">
        <v>12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18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30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9.1</v>
      </c>
      <c r="L59" s="200">
        <v>559.41</v>
      </c>
      <c r="M59" s="200">
        <v>13.36</v>
      </c>
      <c r="N59" s="200">
        <v>35.04</v>
      </c>
      <c r="O59" s="200">
        <v>0</v>
      </c>
      <c r="P59" s="200">
        <v>35.159999999999997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62.12</v>
      </c>
      <c r="V59" s="200">
        <v>3.46</v>
      </c>
      <c r="W59" s="200">
        <v>13.77</v>
      </c>
      <c r="X59" s="200">
        <v>43.77</v>
      </c>
      <c r="Y59" s="200">
        <v>0</v>
      </c>
      <c r="Z59" s="200">
        <v>37.56</v>
      </c>
      <c r="AA59" s="200">
        <v>26.76</v>
      </c>
      <c r="AB59" s="200">
        <v>0</v>
      </c>
      <c r="AC59" s="200">
        <v>12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18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30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9.1</v>
      </c>
      <c r="L60" s="200">
        <v>559.41</v>
      </c>
      <c r="M60" s="200">
        <v>13.36</v>
      </c>
      <c r="N60" s="200">
        <v>35.04</v>
      </c>
      <c r="O60" s="200">
        <v>0</v>
      </c>
      <c r="P60" s="200">
        <v>35.159999999999997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62.12</v>
      </c>
      <c r="V60" s="200">
        <v>3.46</v>
      </c>
      <c r="W60" s="200">
        <v>13.77</v>
      </c>
      <c r="X60" s="200">
        <v>43.77</v>
      </c>
      <c r="Y60" s="200">
        <v>0</v>
      </c>
      <c r="Z60" s="200">
        <v>37.56</v>
      </c>
      <c r="AA60" s="200">
        <v>26.76</v>
      </c>
      <c r="AB60" s="200">
        <v>0</v>
      </c>
      <c r="AC60" s="200">
        <v>12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18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70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9.1</v>
      </c>
      <c r="L61" s="200">
        <v>559.41</v>
      </c>
      <c r="M61" s="200">
        <v>13.36</v>
      </c>
      <c r="N61" s="200">
        <v>35.04</v>
      </c>
      <c r="O61" s="200">
        <v>0</v>
      </c>
      <c r="P61" s="200">
        <v>35.159999999999997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61.74</v>
      </c>
      <c r="V61" s="200">
        <v>3.46</v>
      </c>
      <c r="W61" s="200">
        <v>13.77</v>
      </c>
      <c r="X61" s="200">
        <v>43.77</v>
      </c>
      <c r="Y61" s="200">
        <v>0</v>
      </c>
      <c r="Z61" s="200">
        <v>37.56</v>
      </c>
      <c r="AA61" s="200">
        <v>26.76</v>
      </c>
      <c r="AB61" s="200">
        <v>0</v>
      </c>
      <c r="AC61" s="200">
        <v>12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18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70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9.1</v>
      </c>
      <c r="L62" s="200">
        <v>559.41</v>
      </c>
      <c r="M62" s="200">
        <v>13.36</v>
      </c>
      <c r="N62" s="200">
        <v>35.04</v>
      </c>
      <c r="O62" s="200">
        <v>0</v>
      </c>
      <c r="P62" s="200">
        <v>35.159999999999997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61.74</v>
      </c>
      <c r="V62" s="200">
        <v>3.46</v>
      </c>
      <c r="W62" s="200">
        <v>13.77</v>
      </c>
      <c r="X62" s="200">
        <v>43.77</v>
      </c>
      <c r="Y62" s="200">
        <v>0</v>
      </c>
      <c r="Z62" s="200">
        <v>37.56</v>
      </c>
      <c r="AA62" s="200">
        <v>26.76</v>
      </c>
      <c r="AB62" s="200">
        <v>0</v>
      </c>
      <c r="AC62" s="200">
        <v>12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18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70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9.1</v>
      </c>
      <c r="L63" s="200">
        <v>559.41</v>
      </c>
      <c r="M63" s="200">
        <v>13.36</v>
      </c>
      <c r="N63" s="200">
        <v>35.04</v>
      </c>
      <c r="O63" s="200">
        <v>0</v>
      </c>
      <c r="P63" s="200">
        <v>35.159999999999997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61.74</v>
      </c>
      <c r="V63" s="200">
        <v>3.46</v>
      </c>
      <c r="W63" s="200">
        <v>13.77</v>
      </c>
      <c r="X63" s="200">
        <v>43.77</v>
      </c>
      <c r="Y63" s="200">
        <v>0</v>
      </c>
      <c r="Z63" s="200">
        <v>37.56</v>
      </c>
      <c r="AA63" s="200">
        <v>26.76</v>
      </c>
      <c r="AB63" s="200">
        <v>0</v>
      </c>
      <c r="AC63" s="200">
        <v>12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18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70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9.1</v>
      </c>
      <c r="L64" s="200">
        <v>559.41</v>
      </c>
      <c r="M64" s="200">
        <v>13.36</v>
      </c>
      <c r="N64" s="200">
        <v>35.04</v>
      </c>
      <c r="O64" s="200">
        <v>0</v>
      </c>
      <c r="P64" s="200">
        <v>35.159999999999997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61.74</v>
      </c>
      <c r="V64" s="200">
        <v>3.46</v>
      </c>
      <c r="W64" s="200">
        <v>13.77</v>
      </c>
      <c r="X64" s="200">
        <v>43.77</v>
      </c>
      <c r="Y64" s="200">
        <v>0</v>
      </c>
      <c r="Z64" s="200">
        <v>37.56</v>
      </c>
      <c r="AA64" s="200">
        <v>26.76</v>
      </c>
      <c r="AB64" s="200">
        <v>0</v>
      </c>
      <c r="AC64" s="200">
        <v>12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18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70</v>
      </c>
      <c r="AP64" s="200">
        <v>0</v>
      </c>
      <c r="AQ64" s="200">
        <v>17.7</v>
      </c>
      <c r="AR64" s="200">
        <v>0</v>
      </c>
      <c r="AS64" s="200">
        <v>1.93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9.1</v>
      </c>
      <c r="L65" s="200">
        <v>559.41</v>
      </c>
      <c r="M65" s="200">
        <v>13.36</v>
      </c>
      <c r="N65" s="200">
        <v>35.04</v>
      </c>
      <c r="O65" s="200">
        <v>0</v>
      </c>
      <c r="P65" s="200">
        <v>35.159999999999997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61.74</v>
      </c>
      <c r="V65" s="200">
        <v>3.46</v>
      </c>
      <c r="W65" s="200">
        <v>13.77</v>
      </c>
      <c r="X65" s="200">
        <v>43.77</v>
      </c>
      <c r="Y65" s="200">
        <v>0</v>
      </c>
      <c r="Z65" s="200">
        <v>37.56</v>
      </c>
      <c r="AA65" s="200">
        <v>26.76</v>
      </c>
      <c r="AB65" s="200">
        <v>0</v>
      </c>
      <c r="AC65" s="200">
        <v>12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18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70</v>
      </c>
      <c r="AP65" s="200">
        <v>0</v>
      </c>
      <c r="AQ65" s="200">
        <v>17.7</v>
      </c>
      <c r="AR65" s="200">
        <v>0</v>
      </c>
      <c r="AS65" s="200">
        <v>1.93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9.1</v>
      </c>
      <c r="L66" s="200">
        <v>559.41</v>
      </c>
      <c r="M66" s="200">
        <v>13.36</v>
      </c>
      <c r="N66" s="200">
        <v>35.04</v>
      </c>
      <c r="O66" s="200">
        <v>0</v>
      </c>
      <c r="P66" s="200">
        <v>35.159999999999997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61.74</v>
      </c>
      <c r="V66" s="200">
        <v>3.46</v>
      </c>
      <c r="W66" s="200">
        <v>13.77</v>
      </c>
      <c r="X66" s="200">
        <v>43.77</v>
      </c>
      <c r="Y66" s="200">
        <v>0</v>
      </c>
      <c r="Z66" s="200">
        <v>37.56</v>
      </c>
      <c r="AA66" s="200">
        <v>26.76</v>
      </c>
      <c r="AB66" s="200">
        <v>0</v>
      </c>
      <c r="AC66" s="200">
        <v>12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18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70</v>
      </c>
      <c r="AP66" s="200">
        <v>0</v>
      </c>
      <c r="AQ66" s="200">
        <v>17.7</v>
      </c>
      <c r="AR66" s="200">
        <v>0</v>
      </c>
      <c r="AS66" s="200">
        <v>1.93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9.1</v>
      </c>
      <c r="L67" s="200">
        <v>559.41</v>
      </c>
      <c r="M67" s="200">
        <v>13.36</v>
      </c>
      <c r="N67" s="200">
        <v>35.04</v>
      </c>
      <c r="O67" s="200">
        <v>0</v>
      </c>
      <c r="P67" s="200">
        <v>35.159999999999997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61.74</v>
      </c>
      <c r="V67" s="200">
        <v>3.46</v>
      </c>
      <c r="W67" s="200">
        <v>13.77</v>
      </c>
      <c r="X67" s="200">
        <v>43.77</v>
      </c>
      <c r="Y67" s="200">
        <v>0</v>
      </c>
      <c r="Z67" s="200">
        <v>37.56</v>
      </c>
      <c r="AA67" s="200">
        <v>26.76</v>
      </c>
      <c r="AB67" s="200">
        <v>0</v>
      </c>
      <c r="AC67" s="200">
        <v>12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18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70</v>
      </c>
      <c r="AP67" s="200">
        <v>0</v>
      </c>
      <c r="AQ67" s="200">
        <v>17.7</v>
      </c>
      <c r="AR67" s="200">
        <v>0</v>
      </c>
      <c r="AS67" s="200">
        <v>1.93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9.1</v>
      </c>
      <c r="L68" s="200">
        <v>559.41</v>
      </c>
      <c r="M68" s="200">
        <v>13.36</v>
      </c>
      <c r="N68" s="200">
        <v>35.04</v>
      </c>
      <c r="O68" s="200">
        <v>0</v>
      </c>
      <c r="P68" s="200">
        <v>35.159999999999997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61.74</v>
      </c>
      <c r="V68" s="200">
        <v>3.46</v>
      </c>
      <c r="W68" s="200">
        <v>13.77</v>
      </c>
      <c r="X68" s="200">
        <v>43.77</v>
      </c>
      <c r="Y68" s="200">
        <v>0</v>
      </c>
      <c r="Z68" s="200">
        <v>37.56</v>
      </c>
      <c r="AA68" s="200">
        <v>26.76</v>
      </c>
      <c r="AB68" s="200">
        <v>0</v>
      </c>
      <c r="AC68" s="200">
        <v>12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18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70</v>
      </c>
      <c r="AP68" s="200">
        <v>0</v>
      </c>
      <c r="AQ68" s="200">
        <v>17.7</v>
      </c>
      <c r="AR68" s="200">
        <v>0</v>
      </c>
      <c r="AS68" s="200">
        <v>1.93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9.1</v>
      </c>
      <c r="L69" s="200">
        <v>559.41</v>
      </c>
      <c r="M69" s="200">
        <v>13.36</v>
      </c>
      <c r="N69" s="200">
        <v>35.04</v>
      </c>
      <c r="O69" s="200">
        <v>0</v>
      </c>
      <c r="P69" s="200">
        <v>35.159999999999997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61.74</v>
      </c>
      <c r="V69" s="200">
        <v>3.46</v>
      </c>
      <c r="W69" s="200">
        <v>13.77</v>
      </c>
      <c r="X69" s="200">
        <v>43.77</v>
      </c>
      <c r="Y69" s="200">
        <v>0</v>
      </c>
      <c r="Z69" s="200">
        <v>37.56</v>
      </c>
      <c r="AA69" s="200">
        <v>26.76</v>
      </c>
      <c r="AB69" s="200">
        <v>0</v>
      </c>
      <c r="AC69" s="200">
        <v>12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18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70</v>
      </c>
      <c r="AP69" s="200">
        <v>0</v>
      </c>
      <c r="AQ69" s="200">
        <v>14.67</v>
      </c>
      <c r="AR69" s="200">
        <v>0</v>
      </c>
      <c r="AS69" s="200">
        <v>1.93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9.1</v>
      </c>
      <c r="L70" s="200">
        <v>559.41</v>
      </c>
      <c r="M70" s="200">
        <v>13.36</v>
      </c>
      <c r="N70" s="200">
        <v>35.04</v>
      </c>
      <c r="O70" s="200">
        <v>0</v>
      </c>
      <c r="P70" s="200">
        <v>35.159999999999997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61.74</v>
      </c>
      <c r="V70" s="200">
        <v>3.46</v>
      </c>
      <c r="W70" s="200">
        <v>13.77</v>
      </c>
      <c r="X70" s="200">
        <v>43.77</v>
      </c>
      <c r="Y70" s="200">
        <v>0</v>
      </c>
      <c r="Z70" s="200">
        <v>37.56</v>
      </c>
      <c r="AA70" s="200">
        <v>26.76</v>
      </c>
      <c r="AB70" s="200">
        <v>0</v>
      </c>
      <c r="AC70" s="200">
        <v>12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18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70</v>
      </c>
      <c r="AP70" s="200">
        <v>0</v>
      </c>
      <c r="AQ70" s="200">
        <v>12.37</v>
      </c>
      <c r="AR70" s="200">
        <v>0</v>
      </c>
      <c r="AS70" s="200">
        <v>1.93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9.1</v>
      </c>
      <c r="L71" s="200">
        <v>559.41</v>
      </c>
      <c r="M71" s="200">
        <v>13.36</v>
      </c>
      <c r="N71" s="200">
        <v>35.04</v>
      </c>
      <c r="O71" s="200">
        <v>0</v>
      </c>
      <c r="P71" s="200">
        <v>35.159999999999997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61.74</v>
      </c>
      <c r="V71" s="200">
        <v>3.46</v>
      </c>
      <c r="W71" s="200">
        <v>13.77</v>
      </c>
      <c r="X71" s="200">
        <v>43.77</v>
      </c>
      <c r="Y71" s="200">
        <v>0</v>
      </c>
      <c r="Z71" s="200">
        <v>37.56</v>
      </c>
      <c r="AA71" s="200">
        <v>26.76</v>
      </c>
      <c r="AB71" s="200">
        <v>0</v>
      </c>
      <c r="AC71" s="200">
        <v>12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18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70</v>
      </c>
      <c r="AP71" s="200">
        <v>0</v>
      </c>
      <c r="AQ71" s="200">
        <v>10.54</v>
      </c>
      <c r="AR71" s="200">
        <v>0</v>
      </c>
      <c r="AS71" s="200">
        <v>1.93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9.1</v>
      </c>
      <c r="L72" s="200">
        <v>559.41</v>
      </c>
      <c r="M72" s="200">
        <v>13.36</v>
      </c>
      <c r="N72" s="200">
        <v>35.04</v>
      </c>
      <c r="O72" s="200">
        <v>0</v>
      </c>
      <c r="P72" s="200">
        <v>35.159999999999997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61.74</v>
      </c>
      <c r="V72" s="200">
        <v>3.46</v>
      </c>
      <c r="W72" s="200">
        <v>13.77</v>
      </c>
      <c r="X72" s="200">
        <v>43.77</v>
      </c>
      <c r="Y72" s="200">
        <v>0</v>
      </c>
      <c r="Z72" s="200">
        <v>37.56</v>
      </c>
      <c r="AA72" s="200">
        <v>26.76</v>
      </c>
      <c r="AB72" s="200">
        <v>0</v>
      </c>
      <c r="AC72" s="200">
        <v>12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18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70</v>
      </c>
      <c r="AP72" s="200">
        <v>0</v>
      </c>
      <c r="AQ72" s="200">
        <v>9.5399999999999991</v>
      </c>
      <c r="AR72" s="200">
        <v>0</v>
      </c>
      <c r="AS72" s="200">
        <v>1.93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9.1</v>
      </c>
      <c r="L73" s="200">
        <v>559.41</v>
      </c>
      <c r="M73" s="200">
        <v>13.36</v>
      </c>
      <c r="N73" s="200">
        <v>35.04</v>
      </c>
      <c r="O73" s="200">
        <v>0</v>
      </c>
      <c r="P73" s="200">
        <v>35.159999999999997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60.91</v>
      </c>
      <c r="V73" s="200">
        <v>3.46</v>
      </c>
      <c r="W73" s="200">
        <v>13.77</v>
      </c>
      <c r="X73" s="200">
        <v>43.77</v>
      </c>
      <c r="Y73" s="200">
        <v>0</v>
      </c>
      <c r="Z73" s="200">
        <v>37.56</v>
      </c>
      <c r="AA73" s="200">
        <v>26.76</v>
      </c>
      <c r="AB73" s="200">
        <v>0</v>
      </c>
      <c r="AC73" s="200">
        <v>12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18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70</v>
      </c>
      <c r="AP73" s="200">
        <v>0</v>
      </c>
      <c r="AQ73" s="200">
        <v>8.35</v>
      </c>
      <c r="AR73" s="200">
        <v>0</v>
      </c>
      <c r="AS73" s="200">
        <v>1.93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9.1</v>
      </c>
      <c r="L74" s="200">
        <v>559.41</v>
      </c>
      <c r="M74" s="200">
        <v>13.36</v>
      </c>
      <c r="N74" s="200">
        <v>35.04</v>
      </c>
      <c r="O74" s="200">
        <v>0</v>
      </c>
      <c r="P74" s="200">
        <v>35.159999999999997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60.91</v>
      </c>
      <c r="V74" s="200">
        <v>3.46</v>
      </c>
      <c r="W74" s="200">
        <v>13.77</v>
      </c>
      <c r="X74" s="200">
        <v>43.77</v>
      </c>
      <c r="Y74" s="200">
        <v>0</v>
      </c>
      <c r="Z74" s="200">
        <v>37.56</v>
      </c>
      <c r="AA74" s="200">
        <v>26.76</v>
      </c>
      <c r="AB74" s="200">
        <v>0</v>
      </c>
      <c r="AC74" s="200">
        <v>12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18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70</v>
      </c>
      <c r="AP74" s="200">
        <v>0</v>
      </c>
      <c r="AQ74" s="200">
        <v>5.77</v>
      </c>
      <c r="AR74" s="200">
        <v>0</v>
      </c>
      <c r="AS74" s="200">
        <v>1.93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9.1</v>
      </c>
      <c r="L75" s="200">
        <v>559.41</v>
      </c>
      <c r="M75" s="200">
        <v>13.36</v>
      </c>
      <c r="N75" s="200">
        <v>35.04</v>
      </c>
      <c r="O75" s="200">
        <v>0</v>
      </c>
      <c r="P75" s="200">
        <v>35.159999999999997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60.91</v>
      </c>
      <c r="V75" s="200">
        <v>3.46</v>
      </c>
      <c r="W75" s="200">
        <v>13.77</v>
      </c>
      <c r="X75" s="200">
        <v>43.77</v>
      </c>
      <c r="Y75" s="200">
        <v>0</v>
      </c>
      <c r="Z75" s="200">
        <v>37.56</v>
      </c>
      <c r="AA75" s="200">
        <v>26.76</v>
      </c>
      <c r="AB75" s="200">
        <v>0</v>
      </c>
      <c r="AC75" s="200">
        <v>12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18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34.78</v>
      </c>
      <c r="AP75" s="200">
        <v>0</v>
      </c>
      <c r="AQ75" s="200">
        <v>0</v>
      </c>
      <c r="AR75" s="200">
        <v>0</v>
      </c>
      <c r="AS75" s="200">
        <v>1.93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9.1</v>
      </c>
      <c r="L76" s="200">
        <v>559.41</v>
      </c>
      <c r="M76" s="200">
        <v>13.36</v>
      </c>
      <c r="N76" s="200">
        <v>35.04</v>
      </c>
      <c r="O76" s="200">
        <v>0</v>
      </c>
      <c r="P76" s="200">
        <v>35.159999999999997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60.91</v>
      </c>
      <c r="V76" s="200">
        <v>3.46</v>
      </c>
      <c r="W76" s="200">
        <v>13.77</v>
      </c>
      <c r="X76" s="200">
        <v>43.77</v>
      </c>
      <c r="Y76" s="200">
        <v>0</v>
      </c>
      <c r="Z76" s="200">
        <v>37.56</v>
      </c>
      <c r="AA76" s="200">
        <v>26.76</v>
      </c>
      <c r="AB76" s="200">
        <v>0</v>
      </c>
      <c r="AC76" s="200">
        <v>12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18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34.78</v>
      </c>
      <c r="AP76" s="200">
        <v>0</v>
      </c>
      <c r="AQ76" s="200">
        <v>0</v>
      </c>
      <c r="AR76" s="200">
        <v>0</v>
      </c>
      <c r="AS76" s="200">
        <v>1.93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9.1</v>
      </c>
      <c r="L77" s="200">
        <v>559.41</v>
      </c>
      <c r="M77" s="200">
        <v>13.36</v>
      </c>
      <c r="N77" s="200">
        <v>35.04</v>
      </c>
      <c r="O77" s="200">
        <v>0</v>
      </c>
      <c r="P77" s="200">
        <v>35.159999999999997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60.91</v>
      </c>
      <c r="V77" s="200">
        <v>3.46</v>
      </c>
      <c r="W77" s="200">
        <v>13.77</v>
      </c>
      <c r="X77" s="200">
        <v>43.77</v>
      </c>
      <c r="Y77" s="200">
        <v>0</v>
      </c>
      <c r="Z77" s="200">
        <v>37.56</v>
      </c>
      <c r="AA77" s="200">
        <v>26.76</v>
      </c>
      <c r="AB77" s="200">
        <v>0</v>
      </c>
      <c r="AC77" s="200">
        <v>12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18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34.78</v>
      </c>
      <c r="AP77" s="200">
        <v>0</v>
      </c>
      <c r="AQ77" s="200">
        <v>0</v>
      </c>
      <c r="AR77" s="200">
        <v>0</v>
      </c>
      <c r="AS77" s="200">
        <v>1.93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9.1</v>
      </c>
      <c r="L78" s="200">
        <v>559.41</v>
      </c>
      <c r="M78" s="200">
        <v>13.36</v>
      </c>
      <c r="N78" s="200">
        <v>35.04</v>
      </c>
      <c r="O78" s="200">
        <v>0</v>
      </c>
      <c r="P78" s="200">
        <v>35.159999999999997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60.91</v>
      </c>
      <c r="V78" s="200">
        <v>3.46</v>
      </c>
      <c r="W78" s="200">
        <v>13.77</v>
      </c>
      <c r="X78" s="200">
        <v>43.77</v>
      </c>
      <c r="Y78" s="200">
        <v>0</v>
      </c>
      <c r="Z78" s="200">
        <v>37.56</v>
      </c>
      <c r="AA78" s="200">
        <v>26.76</v>
      </c>
      <c r="AB78" s="200">
        <v>0</v>
      </c>
      <c r="AC78" s="200">
        <v>12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18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34.78</v>
      </c>
      <c r="AP78" s="200">
        <v>0</v>
      </c>
      <c r="AQ78" s="200">
        <v>0</v>
      </c>
      <c r="AR78" s="200">
        <v>0</v>
      </c>
      <c r="AS78" s="200">
        <v>1.93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9.1</v>
      </c>
      <c r="L79" s="200">
        <v>559.41</v>
      </c>
      <c r="M79" s="200">
        <v>13.36</v>
      </c>
      <c r="N79" s="200">
        <v>35.04</v>
      </c>
      <c r="O79" s="200">
        <v>0</v>
      </c>
      <c r="P79" s="200">
        <v>35.159999999999997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60.91</v>
      </c>
      <c r="V79" s="200">
        <v>3.46</v>
      </c>
      <c r="W79" s="200">
        <v>13.77</v>
      </c>
      <c r="X79" s="200">
        <v>43.77</v>
      </c>
      <c r="Y79" s="200">
        <v>0</v>
      </c>
      <c r="Z79" s="200">
        <v>37.56</v>
      </c>
      <c r="AA79" s="200">
        <v>26.76</v>
      </c>
      <c r="AB79" s="200">
        <v>0</v>
      </c>
      <c r="AC79" s="200">
        <v>12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18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50</v>
      </c>
      <c r="AP79" s="200">
        <v>0</v>
      </c>
      <c r="AQ79" s="200">
        <v>0</v>
      </c>
      <c r="AR79" s="200">
        <v>0</v>
      </c>
      <c r="AS79" s="200">
        <v>1.93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9.1</v>
      </c>
      <c r="L80" s="200">
        <v>559.41</v>
      </c>
      <c r="M80" s="200">
        <v>13.36</v>
      </c>
      <c r="N80" s="200">
        <v>35.04</v>
      </c>
      <c r="O80" s="200">
        <v>0</v>
      </c>
      <c r="P80" s="200">
        <v>35.159999999999997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60.91</v>
      </c>
      <c r="V80" s="200">
        <v>3.46</v>
      </c>
      <c r="W80" s="200">
        <v>13.77</v>
      </c>
      <c r="X80" s="200">
        <v>43.77</v>
      </c>
      <c r="Y80" s="200">
        <v>0</v>
      </c>
      <c r="Z80" s="200">
        <v>37.56</v>
      </c>
      <c r="AA80" s="200">
        <v>26.76</v>
      </c>
      <c r="AB80" s="200">
        <v>0</v>
      </c>
      <c r="AC80" s="200">
        <v>12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18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50</v>
      </c>
      <c r="AP80" s="200">
        <v>0</v>
      </c>
      <c r="AQ80" s="200">
        <v>0</v>
      </c>
      <c r="AR80" s="200">
        <v>0</v>
      </c>
      <c r="AS80" s="200">
        <v>1.93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9.1</v>
      </c>
      <c r="L81" s="200">
        <v>559.41</v>
      </c>
      <c r="M81" s="200">
        <v>13.36</v>
      </c>
      <c r="N81" s="200">
        <v>35.04</v>
      </c>
      <c r="O81" s="200">
        <v>0</v>
      </c>
      <c r="P81" s="200">
        <v>35.159999999999997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60.91</v>
      </c>
      <c r="V81" s="200">
        <v>3.46</v>
      </c>
      <c r="W81" s="200">
        <v>13.77</v>
      </c>
      <c r="X81" s="200">
        <v>43.77</v>
      </c>
      <c r="Y81" s="200">
        <v>0</v>
      </c>
      <c r="Z81" s="200">
        <v>37.56</v>
      </c>
      <c r="AA81" s="200">
        <v>26.76</v>
      </c>
      <c r="AB81" s="200">
        <v>0</v>
      </c>
      <c r="AC81" s="200">
        <v>12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18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50</v>
      </c>
      <c r="AP81" s="200">
        <v>0</v>
      </c>
      <c r="AQ81" s="200">
        <v>0</v>
      </c>
      <c r="AR81" s="200">
        <v>0</v>
      </c>
      <c r="AS81" s="200">
        <v>1.93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9.1</v>
      </c>
      <c r="L82" s="200">
        <v>559.41</v>
      </c>
      <c r="M82" s="200">
        <v>13.36</v>
      </c>
      <c r="N82" s="200">
        <v>35.04</v>
      </c>
      <c r="O82" s="200">
        <v>0</v>
      </c>
      <c r="P82" s="200">
        <v>35.159999999999997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60.91</v>
      </c>
      <c r="V82" s="200">
        <v>3.46</v>
      </c>
      <c r="W82" s="200">
        <v>13.77</v>
      </c>
      <c r="X82" s="200">
        <v>43.77</v>
      </c>
      <c r="Y82" s="200">
        <v>0</v>
      </c>
      <c r="Z82" s="200">
        <v>37.56</v>
      </c>
      <c r="AA82" s="200">
        <v>26.76</v>
      </c>
      <c r="AB82" s="200">
        <v>0</v>
      </c>
      <c r="AC82" s="200">
        <v>12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18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50</v>
      </c>
      <c r="AP82" s="200">
        <v>0</v>
      </c>
      <c r="AQ82" s="200">
        <v>0</v>
      </c>
      <c r="AR82" s="200">
        <v>0</v>
      </c>
      <c r="AS82" s="200">
        <v>1.93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9.1</v>
      </c>
      <c r="L83" s="200">
        <v>559.41</v>
      </c>
      <c r="M83" s="200">
        <v>13.36</v>
      </c>
      <c r="N83" s="200">
        <v>35.04</v>
      </c>
      <c r="O83" s="200">
        <v>0</v>
      </c>
      <c r="P83" s="200">
        <v>35.159999999999997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60.08</v>
      </c>
      <c r="V83" s="200">
        <v>3.46</v>
      </c>
      <c r="W83" s="200">
        <v>13.77</v>
      </c>
      <c r="X83" s="200">
        <v>43.77</v>
      </c>
      <c r="Y83" s="200">
        <v>0</v>
      </c>
      <c r="Z83" s="200">
        <v>37.56</v>
      </c>
      <c r="AA83" s="200">
        <v>26.76</v>
      </c>
      <c r="AB83" s="200">
        <v>0</v>
      </c>
      <c r="AC83" s="200">
        <v>12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18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47.32</v>
      </c>
      <c r="AP83" s="200">
        <v>0</v>
      </c>
      <c r="AQ83" s="200">
        <v>0</v>
      </c>
      <c r="AR83" s="200">
        <v>0</v>
      </c>
      <c r="AS83" s="200">
        <v>1.93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9.1</v>
      </c>
      <c r="L84" s="200">
        <v>559.41</v>
      </c>
      <c r="M84" s="200">
        <v>13.36</v>
      </c>
      <c r="N84" s="200">
        <v>35.04</v>
      </c>
      <c r="O84" s="200">
        <v>0</v>
      </c>
      <c r="P84" s="200">
        <v>35.159999999999997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60.08</v>
      </c>
      <c r="V84" s="200">
        <v>3.46</v>
      </c>
      <c r="W84" s="200">
        <v>13.77</v>
      </c>
      <c r="X84" s="200">
        <v>43.77</v>
      </c>
      <c r="Y84" s="200">
        <v>0</v>
      </c>
      <c r="Z84" s="200">
        <v>37.56</v>
      </c>
      <c r="AA84" s="200">
        <v>26.76</v>
      </c>
      <c r="AB84" s="200">
        <v>0</v>
      </c>
      <c r="AC84" s="200">
        <v>12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18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45.87</v>
      </c>
      <c r="AP84" s="200">
        <v>0</v>
      </c>
      <c r="AQ84" s="200">
        <v>0</v>
      </c>
      <c r="AR84" s="200">
        <v>0</v>
      </c>
      <c r="AS84" s="200">
        <v>1.93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9.1</v>
      </c>
      <c r="L85" s="200">
        <v>559.41</v>
      </c>
      <c r="M85" s="200">
        <v>13.36</v>
      </c>
      <c r="N85" s="200">
        <v>35.04</v>
      </c>
      <c r="O85" s="200">
        <v>0</v>
      </c>
      <c r="P85" s="200">
        <v>36.049999999999997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60.08</v>
      </c>
      <c r="V85" s="200">
        <v>3.46</v>
      </c>
      <c r="W85" s="200">
        <v>13.77</v>
      </c>
      <c r="X85" s="200">
        <v>43.77</v>
      </c>
      <c r="Y85" s="200">
        <v>0</v>
      </c>
      <c r="Z85" s="200">
        <v>37.56</v>
      </c>
      <c r="AA85" s="200">
        <v>26.76</v>
      </c>
      <c r="AB85" s="200">
        <v>0</v>
      </c>
      <c r="AC85" s="200">
        <v>12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18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45.87</v>
      </c>
      <c r="AP85" s="200">
        <v>0</v>
      </c>
      <c r="AQ85" s="200">
        <v>0</v>
      </c>
      <c r="AR85" s="200">
        <v>0</v>
      </c>
      <c r="AS85" s="200">
        <v>1.93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9.1</v>
      </c>
      <c r="L86" s="200">
        <v>559.41</v>
      </c>
      <c r="M86" s="200">
        <v>13.36</v>
      </c>
      <c r="N86" s="200">
        <v>35.04</v>
      </c>
      <c r="O86" s="200">
        <v>0</v>
      </c>
      <c r="P86" s="200">
        <v>37.04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60.08</v>
      </c>
      <c r="V86" s="200">
        <v>3.46</v>
      </c>
      <c r="W86" s="200">
        <v>13.77</v>
      </c>
      <c r="X86" s="200">
        <v>43.77</v>
      </c>
      <c r="Y86" s="200">
        <v>0</v>
      </c>
      <c r="Z86" s="200">
        <v>37.56</v>
      </c>
      <c r="AA86" s="200">
        <v>26.76</v>
      </c>
      <c r="AB86" s="200">
        <v>0</v>
      </c>
      <c r="AC86" s="200">
        <v>12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18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44.51</v>
      </c>
      <c r="AP86" s="200">
        <v>0</v>
      </c>
      <c r="AQ86" s="200">
        <v>0</v>
      </c>
      <c r="AR86" s="200">
        <v>0</v>
      </c>
      <c r="AS86" s="200">
        <v>1.93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9.1</v>
      </c>
      <c r="L87" s="200">
        <v>559.41</v>
      </c>
      <c r="M87" s="200">
        <v>13.36</v>
      </c>
      <c r="N87" s="200">
        <v>35.04</v>
      </c>
      <c r="O87" s="200">
        <v>0</v>
      </c>
      <c r="P87" s="200">
        <v>37.04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60.08</v>
      </c>
      <c r="V87" s="200">
        <v>3.46</v>
      </c>
      <c r="W87" s="200">
        <v>13.77</v>
      </c>
      <c r="X87" s="200">
        <v>43.77</v>
      </c>
      <c r="Y87" s="200">
        <v>0</v>
      </c>
      <c r="Z87" s="200">
        <v>37.56</v>
      </c>
      <c r="AA87" s="200">
        <v>26.76</v>
      </c>
      <c r="AB87" s="200">
        <v>0</v>
      </c>
      <c r="AC87" s="200">
        <v>10.5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17.91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50</v>
      </c>
      <c r="AP87" s="200">
        <v>0</v>
      </c>
      <c r="AQ87" s="200">
        <v>0</v>
      </c>
      <c r="AR87" s="200">
        <v>0</v>
      </c>
      <c r="AS87" s="200">
        <v>1.93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9.1</v>
      </c>
      <c r="L88" s="200">
        <v>559.41</v>
      </c>
      <c r="M88" s="200">
        <v>13.36</v>
      </c>
      <c r="N88" s="200">
        <v>35.04</v>
      </c>
      <c r="O88" s="200">
        <v>0</v>
      </c>
      <c r="P88" s="200">
        <v>37.04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60.08</v>
      </c>
      <c r="V88" s="200">
        <v>3.46</v>
      </c>
      <c r="W88" s="200">
        <v>13.77</v>
      </c>
      <c r="X88" s="200">
        <v>43.77</v>
      </c>
      <c r="Y88" s="200">
        <v>0</v>
      </c>
      <c r="Z88" s="200">
        <v>37.56</v>
      </c>
      <c r="AA88" s="200">
        <v>26.76</v>
      </c>
      <c r="AB88" s="200">
        <v>0</v>
      </c>
      <c r="AC88" s="200">
        <v>10.5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17.91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49.67</v>
      </c>
      <c r="AP88" s="200">
        <v>0</v>
      </c>
      <c r="AQ88" s="200">
        <v>0</v>
      </c>
      <c r="AR88" s="200">
        <v>0</v>
      </c>
      <c r="AS88" s="200">
        <v>1.93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9.1</v>
      </c>
      <c r="L89" s="200">
        <v>559.41</v>
      </c>
      <c r="M89" s="200">
        <v>13.36</v>
      </c>
      <c r="N89" s="200">
        <v>35.04</v>
      </c>
      <c r="O89" s="200">
        <v>0</v>
      </c>
      <c r="P89" s="200">
        <v>37.04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60.08</v>
      </c>
      <c r="V89" s="200">
        <v>3.46</v>
      </c>
      <c r="W89" s="200">
        <v>13.77</v>
      </c>
      <c r="X89" s="200">
        <v>43.77</v>
      </c>
      <c r="Y89" s="200">
        <v>0</v>
      </c>
      <c r="Z89" s="200">
        <v>37.56</v>
      </c>
      <c r="AA89" s="200">
        <v>26.76</v>
      </c>
      <c r="AB89" s="200">
        <v>0</v>
      </c>
      <c r="AC89" s="200">
        <v>10.5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17.91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48.54</v>
      </c>
      <c r="AP89" s="200">
        <v>0</v>
      </c>
      <c r="AQ89" s="200">
        <v>0</v>
      </c>
      <c r="AR89" s="200">
        <v>0</v>
      </c>
      <c r="AS89" s="200">
        <v>1.93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9.1</v>
      </c>
      <c r="L90" s="200">
        <v>559.41</v>
      </c>
      <c r="M90" s="200">
        <v>13.36</v>
      </c>
      <c r="N90" s="200">
        <v>35.04</v>
      </c>
      <c r="O90" s="200">
        <v>0</v>
      </c>
      <c r="P90" s="200">
        <v>37.04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60.08</v>
      </c>
      <c r="V90" s="200">
        <v>3.46</v>
      </c>
      <c r="W90" s="200">
        <v>13.77</v>
      </c>
      <c r="X90" s="200">
        <v>43.77</v>
      </c>
      <c r="Y90" s="200">
        <v>0</v>
      </c>
      <c r="Z90" s="200">
        <v>37.56</v>
      </c>
      <c r="AA90" s="200">
        <v>26.76</v>
      </c>
      <c r="AB90" s="200">
        <v>0</v>
      </c>
      <c r="AC90" s="200">
        <v>10.5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17.91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44.51</v>
      </c>
      <c r="AP90" s="200">
        <v>0</v>
      </c>
      <c r="AQ90" s="200">
        <v>0</v>
      </c>
      <c r="AR90" s="200">
        <v>0</v>
      </c>
      <c r="AS90" s="200">
        <v>1.93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9.1</v>
      </c>
      <c r="L91" s="200">
        <v>559.41</v>
      </c>
      <c r="M91" s="200">
        <v>13.36</v>
      </c>
      <c r="N91" s="200">
        <v>35.04</v>
      </c>
      <c r="O91" s="200">
        <v>0</v>
      </c>
      <c r="P91" s="200">
        <v>37.04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60.08</v>
      </c>
      <c r="V91" s="200">
        <v>3.46</v>
      </c>
      <c r="W91" s="200">
        <v>13.77</v>
      </c>
      <c r="X91" s="200">
        <v>43.77</v>
      </c>
      <c r="Y91" s="200">
        <v>0</v>
      </c>
      <c r="Z91" s="200">
        <v>37.56</v>
      </c>
      <c r="AA91" s="200">
        <v>26.76</v>
      </c>
      <c r="AB91" s="200">
        <v>0</v>
      </c>
      <c r="AC91" s="200">
        <v>12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18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50</v>
      </c>
      <c r="AP91" s="200">
        <v>0</v>
      </c>
      <c r="AQ91" s="200">
        <v>0</v>
      </c>
      <c r="AR91" s="200">
        <v>0</v>
      </c>
      <c r="AS91" s="200">
        <v>1.93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9.1</v>
      </c>
      <c r="L92" s="200">
        <v>559.41</v>
      </c>
      <c r="M92" s="200">
        <v>13.36</v>
      </c>
      <c r="N92" s="200">
        <v>35.04</v>
      </c>
      <c r="O92" s="200">
        <v>0</v>
      </c>
      <c r="P92" s="200">
        <v>37.04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60.08</v>
      </c>
      <c r="V92" s="200">
        <v>3.46</v>
      </c>
      <c r="W92" s="200">
        <v>13.77</v>
      </c>
      <c r="X92" s="200">
        <v>43.77</v>
      </c>
      <c r="Y92" s="200">
        <v>0</v>
      </c>
      <c r="Z92" s="200">
        <v>37.56</v>
      </c>
      <c r="AA92" s="200">
        <v>26.76</v>
      </c>
      <c r="AB92" s="200">
        <v>0</v>
      </c>
      <c r="AC92" s="200">
        <v>12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18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50</v>
      </c>
      <c r="AP92" s="200">
        <v>0</v>
      </c>
      <c r="AQ92" s="200">
        <v>0</v>
      </c>
      <c r="AR92" s="200">
        <v>0</v>
      </c>
      <c r="AS92" s="200">
        <v>1.93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9.1</v>
      </c>
      <c r="L93" s="200">
        <v>559.41</v>
      </c>
      <c r="M93" s="200">
        <v>13.36</v>
      </c>
      <c r="N93" s="200">
        <v>35.04</v>
      </c>
      <c r="O93" s="200">
        <v>0</v>
      </c>
      <c r="P93" s="200">
        <v>37.04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60.08</v>
      </c>
      <c r="V93" s="200">
        <v>3.46</v>
      </c>
      <c r="W93" s="200">
        <v>13.77</v>
      </c>
      <c r="X93" s="200">
        <v>43.77</v>
      </c>
      <c r="Y93" s="200">
        <v>0</v>
      </c>
      <c r="Z93" s="200">
        <v>37.56</v>
      </c>
      <c r="AA93" s="200">
        <v>26.76</v>
      </c>
      <c r="AB93" s="200">
        <v>0</v>
      </c>
      <c r="AC93" s="200">
        <v>10.5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16.95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68.400000000000006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9.1</v>
      </c>
      <c r="L94" s="200">
        <v>559.41</v>
      </c>
      <c r="M94" s="200">
        <v>13.36</v>
      </c>
      <c r="N94" s="200">
        <v>35.04</v>
      </c>
      <c r="O94" s="200">
        <v>0</v>
      </c>
      <c r="P94" s="200">
        <v>37.04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60.08</v>
      </c>
      <c r="V94" s="200">
        <v>3.46</v>
      </c>
      <c r="W94" s="200">
        <v>13.77</v>
      </c>
      <c r="X94" s="200">
        <v>43.77</v>
      </c>
      <c r="Y94" s="200">
        <v>0</v>
      </c>
      <c r="Z94" s="200">
        <v>37.56</v>
      </c>
      <c r="AA94" s="200">
        <v>26.76</v>
      </c>
      <c r="AB94" s="200">
        <v>0</v>
      </c>
      <c r="AC94" s="200">
        <v>10.5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16.95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66.25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9.1</v>
      </c>
      <c r="L95" s="200">
        <v>559.41</v>
      </c>
      <c r="M95" s="200">
        <v>13.36</v>
      </c>
      <c r="N95" s="200">
        <v>35.04</v>
      </c>
      <c r="O95" s="200">
        <v>0</v>
      </c>
      <c r="P95" s="200">
        <v>37.04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60.08</v>
      </c>
      <c r="V95" s="200">
        <v>3.46</v>
      </c>
      <c r="W95" s="200">
        <v>13.77</v>
      </c>
      <c r="X95" s="200">
        <v>43.77</v>
      </c>
      <c r="Y95" s="200">
        <v>0</v>
      </c>
      <c r="Z95" s="200">
        <v>37.56</v>
      </c>
      <c r="AA95" s="200">
        <v>26.76</v>
      </c>
      <c r="AB95" s="200">
        <v>0</v>
      </c>
      <c r="AC95" s="200">
        <v>10.5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17.34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70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9.1</v>
      </c>
      <c r="L96" s="200">
        <v>559.41</v>
      </c>
      <c r="M96" s="200">
        <v>13.36</v>
      </c>
      <c r="N96" s="200">
        <v>35.04</v>
      </c>
      <c r="O96" s="200">
        <v>0</v>
      </c>
      <c r="P96" s="200">
        <v>37.04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60.08</v>
      </c>
      <c r="V96" s="200">
        <v>3.46</v>
      </c>
      <c r="W96" s="200">
        <v>13.77</v>
      </c>
      <c r="X96" s="200">
        <v>43.77</v>
      </c>
      <c r="Y96" s="200">
        <v>0</v>
      </c>
      <c r="Z96" s="200">
        <v>37.56</v>
      </c>
      <c r="AA96" s="200">
        <v>26.76</v>
      </c>
      <c r="AB96" s="200">
        <v>0</v>
      </c>
      <c r="AC96" s="200">
        <v>10.5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17.34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70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9.1</v>
      </c>
      <c r="L97" s="200">
        <v>559.41</v>
      </c>
      <c r="M97" s="200">
        <v>13.36</v>
      </c>
      <c r="N97" s="200">
        <v>35.04</v>
      </c>
      <c r="O97" s="200">
        <v>0</v>
      </c>
      <c r="P97" s="200">
        <v>37.04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60.08</v>
      </c>
      <c r="V97" s="200">
        <v>3.46</v>
      </c>
      <c r="W97" s="200">
        <v>13.77</v>
      </c>
      <c r="X97" s="200">
        <v>43.77</v>
      </c>
      <c r="Y97" s="200">
        <v>0</v>
      </c>
      <c r="Z97" s="200">
        <v>37.56</v>
      </c>
      <c r="AA97" s="200">
        <v>26.76</v>
      </c>
      <c r="AB97" s="200">
        <v>0</v>
      </c>
      <c r="AC97" s="200">
        <v>10.5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17.34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70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9.1</v>
      </c>
      <c r="L98" s="200">
        <v>559.41</v>
      </c>
      <c r="M98" s="200">
        <v>13.36</v>
      </c>
      <c r="N98" s="200">
        <v>35.04</v>
      </c>
      <c r="O98" s="200">
        <v>0</v>
      </c>
      <c r="P98" s="200">
        <v>37.04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60.08</v>
      </c>
      <c r="V98" s="200">
        <v>3.46</v>
      </c>
      <c r="W98" s="200">
        <v>13.77</v>
      </c>
      <c r="X98" s="200">
        <v>43.77</v>
      </c>
      <c r="Y98" s="200">
        <v>0</v>
      </c>
      <c r="Z98" s="200">
        <v>37.56</v>
      </c>
      <c r="AA98" s="200">
        <v>26.76</v>
      </c>
      <c r="AB98" s="200">
        <v>0</v>
      </c>
      <c r="AC98" s="200">
        <v>10.5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17.34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70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5.7999999999999987E-3</v>
      </c>
      <c r="K99">
        <f t="shared" si="0"/>
        <v>0.16835000000000022</v>
      </c>
      <c r="L99">
        <f t="shared" si="0"/>
        <v>12.658620000000028</v>
      </c>
      <c r="M99">
        <f t="shared" si="0"/>
        <v>0.31972499999999976</v>
      </c>
      <c r="N99">
        <f t="shared" si="0"/>
        <v>0.84095999999999937</v>
      </c>
      <c r="O99">
        <f t="shared" si="0"/>
        <v>0</v>
      </c>
      <c r="P99">
        <f t="shared" si="0"/>
        <v>0.84981249999999953</v>
      </c>
      <c r="Q99">
        <f t="shared" si="0"/>
        <v>7.5119999999999923E-2</v>
      </c>
      <c r="R99">
        <f t="shared" si="0"/>
        <v>0.30192000000000013</v>
      </c>
      <c r="S99">
        <f t="shared" si="0"/>
        <v>0.18792000000000023</v>
      </c>
      <c r="T99">
        <f t="shared" si="0"/>
        <v>0</v>
      </c>
      <c r="U99">
        <f t="shared" si="0"/>
        <v>1.4785549999999976</v>
      </c>
      <c r="V99">
        <f t="shared" si="0"/>
        <v>8.3039999999999933E-2</v>
      </c>
      <c r="W99">
        <f t="shared" si="0"/>
        <v>0.33047999999999966</v>
      </c>
      <c r="X99">
        <f t="shared" si="0"/>
        <v>1.0504800000000001</v>
      </c>
      <c r="Y99">
        <f t="shared" si="0"/>
        <v>0</v>
      </c>
      <c r="Z99">
        <f t="shared" si="0"/>
        <v>0.90143999999999891</v>
      </c>
      <c r="AA99">
        <f t="shared" si="0"/>
        <v>0.64224000000000092</v>
      </c>
      <c r="AB99">
        <f t="shared" si="0"/>
        <v>0</v>
      </c>
      <c r="AC99">
        <f t="shared" si="0"/>
        <v>0.2812849999999999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0.43311500000000003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0.99751500000000037</v>
      </c>
      <c r="AP99">
        <f t="shared" si="0"/>
        <v>0</v>
      </c>
      <c r="AQ99">
        <f t="shared" si="0"/>
        <v>0.19115750000000004</v>
      </c>
      <c r="AR99">
        <f t="shared" si="0"/>
        <v>0</v>
      </c>
      <c r="AS99">
        <f t="shared" si="0"/>
        <v>1.39925E-2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44690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27.74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14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27.74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14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27.74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14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27.74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14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26.5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14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27.74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14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27.74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14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27.74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14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27.74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14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27.74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14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28.73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14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27.15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14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29.09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14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29.09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14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29.09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14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29.09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14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29.09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14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29.09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14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29.09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14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29.09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14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29.09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14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29.09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14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29.09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14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1.67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29.09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14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29.09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14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29.09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14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29.09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14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29.09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14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28.73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14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28.73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14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28.73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14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28.73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14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1.67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27.15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14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1.67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27.15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14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27.15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14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27.15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14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27.15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14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27.15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14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27.15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14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27.15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14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25.84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14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2.02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25.84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14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2.02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25.84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14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2.02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25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14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2.02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25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14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2.02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25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14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2.02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25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14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2.02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25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14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1.96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25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14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1.96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25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14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2.02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25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14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2.02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25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14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2.06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25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14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2.06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25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14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25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14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25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14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25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14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25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14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25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14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25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14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25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14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25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14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25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14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25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14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25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14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25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14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25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14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25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14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25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14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25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14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25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14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25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14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25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15.51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25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15.51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25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15.51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25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15.51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25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14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25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14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25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14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25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14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25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13.25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26.2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12.84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26.2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12.84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26.2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12.46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1.82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24.87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14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1.82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24.87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13.91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1.82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24.87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13.59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1.82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24.87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12.46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26.2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14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26.2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14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1.82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23.54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13.68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1.82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23.54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13.25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1.82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24.08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14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1.82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24.08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14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1.82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24.08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14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1.82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24.08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14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4.875750000000003E-2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0.63274999999999959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0.33557999999999999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5.55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5.55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5.55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5.55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5.45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5.55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5.55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5.55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5.55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5.55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5.75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5.45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5.82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5.82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5.82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5.82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5.82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5.82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5.82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5.82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5.82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5.82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5.82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5.82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5.82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5.82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5.82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5.82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5.75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5.75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5.75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5.75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5.45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5.45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5.45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5.45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5.45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5.45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5.45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5.45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5.45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5.45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5.45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5.45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5.45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5.45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5.45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5.45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5.45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5.45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5.45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5.45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5.45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5.45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5.45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5.45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5.45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5.45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5.45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5.45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5.45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5.45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5.45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5.45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5.45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5.45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5.45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5.45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5.45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5.45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5.45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5.45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5.45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5.45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5.45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5.45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5.45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17.11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5.45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5.45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5.45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5.45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2.84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5.45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5.45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5.45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2.67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5.42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5.42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2.98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5.42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2.91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5.42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2.67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5.45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5.45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5.13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2.93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5.13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2.84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5.25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5.25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5.25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5.25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0.13248999999999983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7.5112500000000013E-2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93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202</v>
      </c>
      <c r="P3" s="200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93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202</v>
      </c>
      <c r="P4" s="200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93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202</v>
      </c>
      <c r="P5" s="200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93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202</v>
      </c>
      <c r="P6" s="200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91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202</v>
      </c>
      <c r="P7" s="200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93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202</v>
      </c>
      <c r="P8" s="200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93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202</v>
      </c>
      <c r="P9" s="200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93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202</v>
      </c>
      <c r="P10" s="200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93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93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95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92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160</v>
      </c>
      <c r="P14" s="200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96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160</v>
      </c>
      <c r="P15" s="200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96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160</v>
      </c>
      <c r="P16" s="200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96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160</v>
      </c>
      <c r="P17" s="200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96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160</v>
      </c>
      <c r="P18" s="200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96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160</v>
      </c>
      <c r="P19" s="200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96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160</v>
      </c>
      <c r="P20" s="200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96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160</v>
      </c>
      <c r="P21" s="200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96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160</v>
      </c>
      <c r="P22" s="200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96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160</v>
      </c>
      <c r="P23" s="200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96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160</v>
      </c>
      <c r="P24" s="200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96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160</v>
      </c>
      <c r="P25" s="200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96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160</v>
      </c>
      <c r="P26" s="200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96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160</v>
      </c>
      <c r="P27" s="200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96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160</v>
      </c>
      <c r="P28" s="200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96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160</v>
      </c>
      <c r="P29" s="200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96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160</v>
      </c>
      <c r="P30" s="200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95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160</v>
      </c>
      <c r="P31" s="200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95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160</v>
      </c>
      <c r="P32" s="200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95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160</v>
      </c>
      <c r="P33" s="200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95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160</v>
      </c>
      <c r="P34" s="200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92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160</v>
      </c>
      <c r="P35" s="200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92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160</v>
      </c>
      <c r="P36" s="200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92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160</v>
      </c>
      <c r="P37" s="200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92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160</v>
      </c>
      <c r="P38" s="200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92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160</v>
      </c>
      <c r="P39" s="200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92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160</v>
      </c>
      <c r="P40" s="200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92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160</v>
      </c>
      <c r="P41" s="200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92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160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90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160</v>
      </c>
      <c r="P43" s="200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90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160</v>
      </c>
      <c r="P44" s="200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90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160</v>
      </c>
      <c r="P45" s="200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86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160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86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160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86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160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86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160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86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160</v>
      </c>
      <c r="P50" s="200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86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160</v>
      </c>
      <c r="P51" s="200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86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160</v>
      </c>
      <c r="P52" s="200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86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160</v>
      </c>
      <c r="P53" s="200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86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160</v>
      </c>
      <c r="P54" s="200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84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160</v>
      </c>
      <c r="P55" s="200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84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160</v>
      </c>
      <c r="P56" s="200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84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160</v>
      </c>
      <c r="P57" s="200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84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160</v>
      </c>
      <c r="P58" s="200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84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207</v>
      </c>
      <c r="P59" s="200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84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287</v>
      </c>
      <c r="P60" s="200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84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287</v>
      </c>
      <c r="P61" s="200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84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287</v>
      </c>
      <c r="P62" s="200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84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287</v>
      </c>
      <c r="P63" s="200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84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287</v>
      </c>
      <c r="P64" s="200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84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287</v>
      </c>
      <c r="P65" s="200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84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287</v>
      </c>
      <c r="P66" s="200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84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287</v>
      </c>
      <c r="P67" s="200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84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287</v>
      </c>
      <c r="P68" s="200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84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287</v>
      </c>
      <c r="P69" s="200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84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287</v>
      </c>
      <c r="P70" s="200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84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187</v>
      </c>
      <c r="P71" s="200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84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187</v>
      </c>
      <c r="P72" s="200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84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187</v>
      </c>
      <c r="P73" s="200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84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187</v>
      </c>
      <c r="P74" s="200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84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160</v>
      </c>
      <c r="P75" s="200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84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160</v>
      </c>
      <c r="P76" s="200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84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160</v>
      </c>
      <c r="P77" s="200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84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160</v>
      </c>
      <c r="P78" s="200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84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181.11</v>
      </c>
      <c r="P79" s="200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84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167</v>
      </c>
      <c r="P80" s="200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84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167</v>
      </c>
      <c r="P81" s="200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84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167</v>
      </c>
      <c r="P82" s="200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84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300</v>
      </c>
      <c r="P83" s="200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88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300</v>
      </c>
      <c r="P84" s="200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88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300</v>
      </c>
      <c r="P85" s="200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88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300</v>
      </c>
      <c r="P86" s="200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88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237</v>
      </c>
      <c r="P87" s="200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88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300</v>
      </c>
      <c r="P88" s="200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88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300</v>
      </c>
      <c r="P89" s="200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88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300</v>
      </c>
      <c r="P90" s="200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88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247</v>
      </c>
      <c r="P91" s="200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88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287</v>
      </c>
      <c r="P92" s="200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88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300</v>
      </c>
      <c r="P93" s="200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88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300</v>
      </c>
      <c r="P94" s="200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90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287</v>
      </c>
      <c r="P95" s="200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90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287</v>
      </c>
      <c r="P96" s="200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90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267</v>
      </c>
      <c r="P97" s="200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90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217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0.84225000000000005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2.1437499999999998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4.8072775000000005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5.53</v>
      </c>
      <c r="E3" s="200">
        <v>0</v>
      </c>
      <c r="F3" s="200">
        <v>0</v>
      </c>
      <c r="G3" s="200">
        <v>6.68</v>
      </c>
      <c r="H3" s="200">
        <v>0</v>
      </c>
      <c r="I3" s="200">
        <v>0</v>
      </c>
      <c r="J3" s="200">
        <v>13.48</v>
      </c>
      <c r="K3" s="200">
        <v>16.899999999999999</v>
      </c>
      <c r="L3" s="200">
        <v>0.4</v>
      </c>
      <c r="M3" s="200">
        <v>0.98</v>
      </c>
      <c r="N3" s="200">
        <v>1.71</v>
      </c>
      <c r="O3" s="200">
        <v>2.42</v>
      </c>
      <c r="P3" s="200">
        <v>0.77</v>
      </c>
      <c r="Q3" s="200">
        <v>0.15</v>
      </c>
      <c r="R3" s="200">
        <v>0.61</v>
      </c>
      <c r="S3" s="200">
        <v>0.38</v>
      </c>
      <c r="T3" s="200">
        <v>0</v>
      </c>
      <c r="U3" s="200">
        <v>2.0499999999999998</v>
      </c>
      <c r="V3" s="200">
        <v>0.17</v>
      </c>
      <c r="W3" s="200">
        <v>0.67</v>
      </c>
      <c r="X3" s="200">
        <v>2.14</v>
      </c>
      <c r="Y3" s="200">
        <v>0</v>
      </c>
      <c r="Z3" s="200">
        <v>2.0099999999999998</v>
      </c>
      <c r="AA3" s="200">
        <v>1.31</v>
      </c>
      <c r="AB3" s="200">
        <v>0</v>
      </c>
      <c r="AC3" s="200">
        <v>19.89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40.33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137.62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5.53</v>
      </c>
      <c r="E4" s="200">
        <v>0</v>
      </c>
      <c r="F4" s="200">
        <v>0</v>
      </c>
      <c r="G4" s="200">
        <v>6.68</v>
      </c>
      <c r="H4" s="200">
        <v>0</v>
      </c>
      <c r="I4" s="200">
        <v>0</v>
      </c>
      <c r="J4" s="200">
        <v>13.48</v>
      </c>
      <c r="K4" s="200">
        <v>16.899999999999999</v>
      </c>
      <c r="L4" s="200">
        <v>0.4</v>
      </c>
      <c r="M4" s="200">
        <v>0.98</v>
      </c>
      <c r="N4" s="200">
        <v>1.71</v>
      </c>
      <c r="O4" s="200">
        <v>2.42</v>
      </c>
      <c r="P4" s="200">
        <v>0.77</v>
      </c>
      <c r="Q4" s="200">
        <v>0.15</v>
      </c>
      <c r="R4" s="200">
        <v>0.61</v>
      </c>
      <c r="S4" s="200">
        <v>0.38</v>
      </c>
      <c r="T4" s="200">
        <v>0</v>
      </c>
      <c r="U4" s="200">
        <v>2.0499999999999998</v>
      </c>
      <c r="V4" s="200">
        <v>0.17</v>
      </c>
      <c r="W4" s="200">
        <v>0.67</v>
      </c>
      <c r="X4" s="200">
        <v>2.14</v>
      </c>
      <c r="Y4" s="200">
        <v>0</v>
      </c>
      <c r="Z4" s="200">
        <v>2.0099999999999998</v>
      </c>
      <c r="AA4" s="200">
        <v>1.31</v>
      </c>
      <c r="AB4" s="200">
        <v>0</v>
      </c>
      <c r="AC4" s="200">
        <v>19.89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40.33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137.62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5.53</v>
      </c>
      <c r="E5" s="200">
        <v>0</v>
      </c>
      <c r="F5" s="200">
        <v>0</v>
      </c>
      <c r="G5" s="200">
        <v>6.68</v>
      </c>
      <c r="H5" s="200">
        <v>0</v>
      </c>
      <c r="I5" s="200">
        <v>0</v>
      </c>
      <c r="J5" s="200">
        <v>13.48</v>
      </c>
      <c r="K5" s="200">
        <v>16.899999999999999</v>
      </c>
      <c r="L5" s="200">
        <v>0.4</v>
      </c>
      <c r="M5" s="200">
        <v>0.98</v>
      </c>
      <c r="N5" s="200">
        <v>1.71</v>
      </c>
      <c r="O5" s="200">
        <v>2.42</v>
      </c>
      <c r="P5" s="200">
        <v>0.77</v>
      </c>
      <c r="Q5" s="200">
        <v>0.15</v>
      </c>
      <c r="R5" s="200">
        <v>0.61</v>
      </c>
      <c r="S5" s="200">
        <v>0.38</v>
      </c>
      <c r="T5" s="200">
        <v>0</v>
      </c>
      <c r="U5" s="200">
        <v>2.0499999999999998</v>
      </c>
      <c r="V5" s="200">
        <v>0.17</v>
      </c>
      <c r="W5" s="200">
        <v>0.67</v>
      </c>
      <c r="X5" s="200">
        <v>2.14</v>
      </c>
      <c r="Y5" s="200">
        <v>0</v>
      </c>
      <c r="Z5" s="200">
        <v>2.0099999999999998</v>
      </c>
      <c r="AA5" s="200">
        <v>1.31</v>
      </c>
      <c r="AB5" s="200">
        <v>0</v>
      </c>
      <c r="AC5" s="200">
        <v>19.89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40.33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137.62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5.53</v>
      </c>
      <c r="E6" s="200">
        <v>0</v>
      </c>
      <c r="F6" s="200">
        <v>0</v>
      </c>
      <c r="G6" s="200">
        <v>6.68</v>
      </c>
      <c r="H6" s="200">
        <v>0</v>
      </c>
      <c r="I6" s="200">
        <v>0</v>
      </c>
      <c r="J6" s="200">
        <v>13.48</v>
      </c>
      <c r="K6" s="200">
        <v>16.899999999999999</v>
      </c>
      <c r="L6" s="200">
        <v>0.4</v>
      </c>
      <c r="M6" s="200">
        <v>0.98</v>
      </c>
      <c r="N6" s="200">
        <v>1.71</v>
      </c>
      <c r="O6" s="200">
        <v>2.42</v>
      </c>
      <c r="P6" s="200">
        <v>0.77</v>
      </c>
      <c r="Q6" s="200">
        <v>0.15</v>
      </c>
      <c r="R6" s="200">
        <v>0.61</v>
      </c>
      <c r="S6" s="200">
        <v>0.38</v>
      </c>
      <c r="T6" s="200">
        <v>0</v>
      </c>
      <c r="U6" s="200">
        <v>2.0499999999999998</v>
      </c>
      <c r="V6" s="200">
        <v>0.17</v>
      </c>
      <c r="W6" s="200">
        <v>0.67</v>
      </c>
      <c r="X6" s="200">
        <v>2.14</v>
      </c>
      <c r="Y6" s="200">
        <v>0</v>
      </c>
      <c r="Z6" s="200">
        <v>2.0099999999999998</v>
      </c>
      <c r="AA6" s="200">
        <v>1.31</v>
      </c>
      <c r="AB6" s="200">
        <v>0</v>
      </c>
      <c r="AC6" s="200">
        <v>19.89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40.33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137.62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5.53</v>
      </c>
      <c r="E7" s="200">
        <v>0</v>
      </c>
      <c r="F7" s="200">
        <v>0</v>
      </c>
      <c r="G7" s="200">
        <v>6.68</v>
      </c>
      <c r="H7" s="200">
        <v>0</v>
      </c>
      <c r="I7" s="200">
        <v>0</v>
      </c>
      <c r="J7" s="200">
        <v>13.48</v>
      </c>
      <c r="K7" s="200">
        <v>16.899999999999999</v>
      </c>
      <c r="L7" s="200">
        <v>0.4</v>
      </c>
      <c r="M7" s="200">
        <v>0.98</v>
      </c>
      <c r="N7" s="200">
        <v>1.71</v>
      </c>
      <c r="O7" s="200">
        <v>2.42</v>
      </c>
      <c r="P7" s="200">
        <v>0.77</v>
      </c>
      <c r="Q7" s="200">
        <v>0.15</v>
      </c>
      <c r="R7" s="200">
        <v>0.61</v>
      </c>
      <c r="S7" s="200">
        <v>0.38</v>
      </c>
      <c r="T7" s="200">
        <v>0</v>
      </c>
      <c r="U7" s="200">
        <v>2.0499999999999998</v>
      </c>
      <c r="V7" s="200">
        <v>0.17</v>
      </c>
      <c r="W7" s="200">
        <v>0.67</v>
      </c>
      <c r="X7" s="200">
        <v>2.14</v>
      </c>
      <c r="Y7" s="200">
        <v>0</v>
      </c>
      <c r="Z7" s="200">
        <v>2.0099999999999998</v>
      </c>
      <c r="AA7" s="200">
        <v>1.31</v>
      </c>
      <c r="AB7" s="200">
        <v>0</v>
      </c>
      <c r="AC7" s="200">
        <v>19.89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40.33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137.62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5.53</v>
      </c>
      <c r="E8" s="200">
        <v>0</v>
      </c>
      <c r="F8" s="200">
        <v>0</v>
      </c>
      <c r="G8" s="200">
        <v>6.68</v>
      </c>
      <c r="H8" s="200">
        <v>0</v>
      </c>
      <c r="I8" s="200">
        <v>0</v>
      </c>
      <c r="J8" s="200">
        <v>13.48</v>
      </c>
      <c r="K8" s="200">
        <v>16.899999999999999</v>
      </c>
      <c r="L8" s="200">
        <v>0.4</v>
      </c>
      <c r="M8" s="200">
        <v>0.98</v>
      </c>
      <c r="N8" s="200">
        <v>1.71</v>
      </c>
      <c r="O8" s="200">
        <v>2.42</v>
      </c>
      <c r="P8" s="200">
        <v>0.77</v>
      </c>
      <c r="Q8" s="200">
        <v>0.15</v>
      </c>
      <c r="R8" s="200">
        <v>0.61</v>
      </c>
      <c r="S8" s="200">
        <v>0.38</v>
      </c>
      <c r="T8" s="200">
        <v>0</v>
      </c>
      <c r="U8" s="200">
        <v>2.0499999999999998</v>
      </c>
      <c r="V8" s="200">
        <v>0.17</v>
      </c>
      <c r="W8" s="200">
        <v>0.67</v>
      </c>
      <c r="X8" s="200">
        <v>2.14</v>
      </c>
      <c r="Y8" s="200">
        <v>0</v>
      </c>
      <c r="Z8" s="200">
        <v>2.0099999999999998</v>
      </c>
      <c r="AA8" s="200">
        <v>1.31</v>
      </c>
      <c r="AB8" s="200">
        <v>0</v>
      </c>
      <c r="AC8" s="200">
        <v>19.89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40.33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137.62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5.53</v>
      </c>
      <c r="E9" s="200">
        <v>0</v>
      </c>
      <c r="F9" s="200">
        <v>0</v>
      </c>
      <c r="G9" s="200">
        <v>6.68</v>
      </c>
      <c r="H9" s="200">
        <v>0</v>
      </c>
      <c r="I9" s="200">
        <v>0</v>
      </c>
      <c r="J9" s="200">
        <v>13.48</v>
      </c>
      <c r="K9" s="200">
        <v>16.899999999999999</v>
      </c>
      <c r="L9" s="200">
        <v>0.4</v>
      </c>
      <c r="M9" s="200">
        <v>1.03</v>
      </c>
      <c r="N9" s="200">
        <v>1.71</v>
      </c>
      <c r="O9" s="200">
        <v>2.42</v>
      </c>
      <c r="P9" s="200">
        <v>0.77</v>
      </c>
      <c r="Q9" s="200">
        <v>0.15</v>
      </c>
      <c r="R9" s="200">
        <v>0.61</v>
      </c>
      <c r="S9" s="200">
        <v>0.38</v>
      </c>
      <c r="T9" s="200">
        <v>0</v>
      </c>
      <c r="U9" s="200">
        <v>2.0499999999999998</v>
      </c>
      <c r="V9" s="200">
        <v>0.17</v>
      </c>
      <c r="W9" s="200">
        <v>0.67</v>
      </c>
      <c r="X9" s="200">
        <v>2.14</v>
      </c>
      <c r="Y9" s="200">
        <v>0</v>
      </c>
      <c r="Z9" s="200">
        <v>2.0099999999999998</v>
      </c>
      <c r="AA9" s="200">
        <v>1.31</v>
      </c>
      <c r="AB9" s="200">
        <v>0</v>
      </c>
      <c r="AC9" s="200">
        <v>19.89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40.33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137.62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5.53</v>
      </c>
      <c r="E10" s="200">
        <v>0</v>
      </c>
      <c r="F10" s="200">
        <v>0</v>
      </c>
      <c r="G10" s="200">
        <v>6.68</v>
      </c>
      <c r="H10" s="200">
        <v>0</v>
      </c>
      <c r="I10" s="200">
        <v>0</v>
      </c>
      <c r="J10" s="200">
        <v>13.48</v>
      </c>
      <c r="K10" s="200">
        <v>16.899999999999999</v>
      </c>
      <c r="L10" s="200">
        <v>0.4</v>
      </c>
      <c r="M10" s="200">
        <v>1.03</v>
      </c>
      <c r="N10" s="200">
        <v>1.71</v>
      </c>
      <c r="O10" s="200">
        <v>2.42</v>
      </c>
      <c r="P10" s="200">
        <v>0.77</v>
      </c>
      <c r="Q10" s="200">
        <v>0.15</v>
      </c>
      <c r="R10" s="200">
        <v>0.61</v>
      </c>
      <c r="S10" s="200">
        <v>0.38</v>
      </c>
      <c r="T10" s="200">
        <v>0</v>
      </c>
      <c r="U10" s="200">
        <v>2.0499999999999998</v>
      </c>
      <c r="V10" s="200">
        <v>0.17</v>
      </c>
      <c r="W10" s="200">
        <v>0.67</v>
      </c>
      <c r="X10" s="200">
        <v>2.14</v>
      </c>
      <c r="Y10" s="200">
        <v>0</v>
      </c>
      <c r="Z10" s="200">
        <v>2.0099999999999998</v>
      </c>
      <c r="AA10" s="200">
        <v>1.31</v>
      </c>
      <c r="AB10" s="200">
        <v>0</v>
      </c>
      <c r="AC10" s="200">
        <v>19.89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40.33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137.62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5.53</v>
      </c>
      <c r="E11" s="200">
        <v>0</v>
      </c>
      <c r="F11" s="200">
        <v>0</v>
      </c>
      <c r="G11" s="200">
        <v>6.68</v>
      </c>
      <c r="H11" s="200">
        <v>0</v>
      </c>
      <c r="I11" s="200">
        <v>0</v>
      </c>
      <c r="J11" s="200">
        <v>13.48</v>
      </c>
      <c r="K11" s="200">
        <v>16.899999999999999</v>
      </c>
      <c r="L11" s="200">
        <v>0.4</v>
      </c>
      <c r="M11" s="200">
        <v>1.03</v>
      </c>
      <c r="N11" s="200">
        <v>1.71</v>
      </c>
      <c r="O11" s="200">
        <v>2.42</v>
      </c>
      <c r="P11" s="200">
        <v>0.77</v>
      </c>
      <c r="Q11" s="200">
        <v>0.15</v>
      </c>
      <c r="R11" s="200">
        <v>0.61</v>
      </c>
      <c r="S11" s="200">
        <v>0.38</v>
      </c>
      <c r="T11" s="200">
        <v>0</v>
      </c>
      <c r="U11" s="200">
        <v>2.0499999999999998</v>
      </c>
      <c r="V11" s="200">
        <v>0.17</v>
      </c>
      <c r="W11" s="200">
        <v>0.67</v>
      </c>
      <c r="X11" s="200">
        <v>2.14</v>
      </c>
      <c r="Y11" s="200">
        <v>0</v>
      </c>
      <c r="Z11" s="200">
        <v>2.0099999999999998</v>
      </c>
      <c r="AA11" s="200">
        <v>1.31</v>
      </c>
      <c r="AB11" s="200">
        <v>0</v>
      </c>
      <c r="AC11" s="200">
        <v>21.97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40.33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192.62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5.53</v>
      </c>
      <c r="E12" s="200">
        <v>0</v>
      </c>
      <c r="F12" s="200">
        <v>0</v>
      </c>
      <c r="G12" s="200">
        <v>6.68</v>
      </c>
      <c r="H12" s="200">
        <v>0</v>
      </c>
      <c r="I12" s="200">
        <v>0</v>
      </c>
      <c r="J12" s="200">
        <v>13.48</v>
      </c>
      <c r="K12" s="200">
        <v>16.899999999999999</v>
      </c>
      <c r="L12" s="200">
        <v>0.4</v>
      </c>
      <c r="M12" s="200">
        <v>1.03</v>
      </c>
      <c r="N12" s="200">
        <v>1.71</v>
      </c>
      <c r="O12" s="200">
        <v>2.42</v>
      </c>
      <c r="P12" s="200">
        <v>0.77</v>
      </c>
      <c r="Q12" s="200">
        <v>0.15</v>
      </c>
      <c r="R12" s="200">
        <v>0.61</v>
      </c>
      <c r="S12" s="200">
        <v>0.38</v>
      </c>
      <c r="T12" s="200">
        <v>0</v>
      </c>
      <c r="U12" s="200">
        <v>2.0499999999999998</v>
      </c>
      <c r="V12" s="200">
        <v>0.17</v>
      </c>
      <c r="W12" s="200">
        <v>0.67</v>
      </c>
      <c r="X12" s="200">
        <v>2.14</v>
      </c>
      <c r="Y12" s="200">
        <v>0</v>
      </c>
      <c r="Z12" s="200">
        <v>2.0099999999999998</v>
      </c>
      <c r="AA12" s="200">
        <v>1.31</v>
      </c>
      <c r="AB12" s="200">
        <v>0</v>
      </c>
      <c r="AC12" s="200">
        <v>21.97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40.33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192.62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5.53</v>
      </c>
      <c r="E13" s="200">
        <v>0</v>
      </c>
      <c r="F13" s="200">
        <v>0</v>
      </c>
      <c r="G13" s="200">
        <v>6.68</v>
      </c>
      <c r="H13" s="200">
        <v>0</v>
      </c>
      <c r="I13" s="200">
        <v>0</v>
      </c>
      <c r="J13" s="200">
        <v>13.48</v>
      </c>
      <c r="K13" s="200">
        <v>16.899999999999999</v>
      </c>
      <c r="L13" s="200">
        <v>0.4</v>
      </c>
      <c r="M13" s="200">
        <v>1.03</v>
      </c>
      <c r="N13" s="200">
        <v>1.71</v>
      </c>
      <c r="O13" s="200">
        <v>2.42</v>
      </c>
      <c r="P13" s="200">
        <v>0.77</v>
      </c>
      <c r="Q13" s="200">
        <v>0.15</v>
      </c>
      <c r="R13" s="200">
        <v>0.61</v>
      </c>
      <c r="S13" s="200">
        <v>0.38</v>
      </c>
      <c r="T13" s="200">
        <v>0</v>
      </c>
      <c r="U13" s="200">
        <v>2.0499999999999998</v>
      </c>
      <c r="V13" s="200">
        <v>0.17</v>
      </c>
      <c r="W13" s="200">
        <v>0.67</v>
      </c>
      <c r="X13" s="200">
        <v>2.14</v>
      </c>
      <c r="Y13" s="200">
        <v>0</v>
      </c>
      <c r="Z13" s="200">
        <v>2.0099999999999998</v>
      </c>
      <c r="AA13" s="200">
        <v>1.31</v>
      </c>
      <c r="AB13" s="200">
        <v>0</v>
      </c>
      <c r="AC13" s="200">
        <v>21.97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40.33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192.62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5.53</v>
      </c>
      <c r="E14" s="200">
        <v>0</v>
      </c>
      <c r="F14" s="200">
        <v>0</v>
      </c>
      <c r="G14" s="200">
        <v>6.68</v>
      </c>
      <c r="H14" s="200">
        <v>0</v>
      </c>
      <c r="I14" s="200">
        <v>0</v>
      </c>
      <c r="J14" s="200">
        <v>13.48</v>
      </c>
      <c r="K14" s="200">
        <v>16.899999999999999</v>
      </c>
      <c r="L14" s="200">
        <v>0.4</v>
      </c>
      <c r="M14" s="200">
        <v>1.03</v>
      </c>
      <c r="N14" s="200">
        <v>1.71</v>
      </c>
      <c r="O14" s="200">
        <v>2.42</v>
      </c>
      <c r="P14" s="200">
        <v>0.77</v>
      </c>
      <c r="Q14" s="200">
        <v>0.15</v>
      </c>
      <c r="R14" s="200">
        <v>0.61</v>
      </c>
      <c r="S14" s="200">
        <v>0.38</v>
      </c>
      <c r="T14" s="200">
        <v>0</v>
      </c>
      <c r="U14" s="200">
        <v>2.0499999999999998</v>
      </c>
      <c r="V14" s="200">
        <v>0.17</v>
      </c>
      <c r="W14" s="200">
        <v>0.67</v>
      </c>
      <c r="X14" s="200">
        <v>2.14</v>
      </c>
      <c r="Y14" s="200">
        <v>0</v>
      </c>
      <c r="Z14" s="200">
        <v>2.0099999999999998</v>
      </c>
      <c r="AA14" s="200">
        <v>1.31</v>
      </c>
      <c r="AB14" s="200">
        <v>0</v>
      </c>
      <c r="AC14" s="200">
        <v>21.32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40.33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192.62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5.53</v>
      </c>
      <c r="E15" s="200">
        <v>0</v>
      </c>
      <c r="F15" s="200">
        <v>0</v>
      </c>
      <c r="G15" s="200">
        <v>6.68</v>
      </c>
      <c r="H15" s="200">
        <v>0</v>
      </c>
      <c r="I15" s="200">
        <v>0</v>
      </c>
      <c r="J15" s="200">
        <v>13.48</v>
      </c>
      <c r="K15" s="200">
        <v>16.899999999999999</v>
      </c>
      <c r="L15" s="200">
        <v>0.4</v>
      </c>
      <c r="M15" s="200">
        <v>1.03</v>
      </c>
      <c r="N15" s="200">
        <v>1.71</v>
      </c>
      <c r="O15" s="200">
        <v>2.42</v>
      </c>
      <c r="P15" s="200">
        <v>0.77</v>
      </c>
      <c r="Q15" s="200">
        <v>0.15</v>
      </c>
      <c r="R15" s="200">
        <v>0.61</v>
      </c>
      <c r="S15" s="200">
        <v>0.38</v>
      </c>
      <c r="T15" s="200">
        <v>0</v>
      </c>
      <c r="U15" s="200">
        <v>2.0499999999999998</v>
      </c>
      <c r="V15" s="200">
        <v>0.17</v>
      </c>
      <c r="W15" s="200">
        <v>0.67</v>
      </c>
      <c r="X15" s="200">
        <v>2.14</v>
      </c>
      <c r="Y15" s="200">
        <v>0</v>
      </c>
      <c r="Z15" s="200">
        <v>2.0099999999999998</v>
      </c>
      <c r="AA15" s="200">
        <v>1.31</v>
      </c>
      <c r="AB15" s="200">
        <v>0</v>
      </c>
      <c r="AC15" s="200">
        <v>20.68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40.17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192.62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5.53</v>
      </c>
      <c r="E16" s="200">
        <v>0</v>
      </c>
      <c r="F16" s="200">
        <v>0</v>
      </c>
      <c r="G16" s="200">
        <v>6.68</v>
      </c>
      <c r="H16" s="200">
        <v>0</v>
      </c>
      <c r="I16" s="200">
        <v>0</v>
      </c>
      <c r="J16" s="200">
        <v>13.48</v>
      </c>
      <c r="K16" s="200">
        <v>16.899999999999999</v>
      </c>
      <c r="L16" s="200">
        <v>0.4</v>
      </c>
      <c r="M16" s="200">
        <v>1.03</v>
      </c>
      <c r="N16" s="200">
        <v>1.71</v>
      </c>
      <c r="O16" s="200">
        <v>2.42</v>
      </c>
      <c r="P16" s="200">
        <v>0.77</v>
      </c>
      <c r="Q16" s="200">
        <v>0.15</v>
      </c>
      <c r="R16" s="200">
        <v>0.61</v>
      </c>
      <c r="S16" s="200">
        <v>0.38</v>
      </c>
      <c r="T16" s="200">
        <v>0</v>
      </c>
      <c r="U16" s="200">
        <v>2.0499999999999998</v>
      </c>
      <c r="V16" s="200">
        <v>0.17</v>
      </c>
      <c r="W16" s="200">
        <v>0.67</v>
      </c>
      <c r="X16" s="200">
        <v>2.14</v>
      </c>
      <c r="Y16" s="200">
        <v>0</v>
      </c>
      <c r="Z16" s="200">
        <v>2.0099999999999998</v>
      </c>
      <c r="AA16" s="200">
        <v>1.31</v>
      </c>
      <c r="AB16" s="200">
        <v>0</v>
      </c>
      <c r="AC16" s="200">
        <v>20.68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40.17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192.62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5.53</v>
      </c>
      <c r="E17" s="200">
        <v>0</v>
      </c>
      <c r="F17" s="200">
        <v>0</v>
      </c>
      <c r="G17" s="200">
        <v>6.68</v>
      </c>
      <c r="H17" s="200">
        <v>0</v>
      </c>
      <c r="I17" s="200">
        <v>0</v>
      </c>
      <c r="J17" s="200">
        <v>13.48</v>
      </c>
      <c r="K17" s="200">
        <v>16.899999999999999</v>
      </c>
      <c r="L17" s="200">
        <v>0.4</v>
      </c>
      <c r="M17" s="200">
        <v>1.03</v>
      </c>
      <c r="N17" s="200">
        <v>1.71</v>
      </c>
      <c r="O17" s="200">
        <v>2.42</v>
      </c>
      <c r="P17" s="200">
        <v>0.77</v>
      </c>
      <c r="Q17" s="200">
        <v>0.15</v>
      </c>
      <c r="R17" s="200">
        <v>0.61</v>
      </c>
      <c r="S17" s="200">
        <v>0.38</v>
      </c>
      <c r="T17" s="200">
        <v>0</v>
      </c>
      <c r="U17" s="200">
        <v>2.0499999999999998</v>
      </c>
      <c r="V17" s="200">
        <v>0.17</v>
      </c>
      <c r="W17" s="200">
        <v>0.67</v>
      </c>
      <c r="X17" s="200">
        <v>2.14</v>
      </c>
      <c r="Y17" s="200">
        <v>0</v>
      </c>
      <c r="Z17" s="200">
        <v>2.0099999999999998</v>
      </c>
      <c r="AA17" s="200">
        <v>1.31</v>
      </c>
      <c r="AB17" s="200">
        <v>0</v>
      </c>
      <c r="AC17" s="200">
        <v>20.68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40.17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192.62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5.53</v>
      </c>
      <c r="E18" s="200">
        <v>0</v>
      </c>
      <c r="F18" s="200">
        <v>0</v>
      </c>
      <c r="G18" s="200">
        <v>6.68</v>
      </c>
      <c r="H18" s="200">
        <v>0</v>
      </c>
      <c r="I18" s="200">
        <v>0</v>
      </c>
      <c r="J18" s="200">
        <v>13.48</v>
      </c>
      <c r="K18" s="200">
        <v>16.899999999999999</v>
      </c>
      <c r="L18" s="200">
        <v>0.4</v>
      </c>
      <c r="M18" s="200">
        <v>1.03</v>
      </c>
      <c r="N18" s="200">
        <v>1.71</v>
      </c>
      <c r="O18" s="200">
        <v>2.42</v>
      </c>
      <c r="P18" s="200">
        <v>0.77</v>
      </c>
      <c r="Q18" s="200">
        <v>0.15</v>
      </c>
      <c r="R18" s="200">
        <v>0.61</v>
      </c>
      <c r="S18" s="200">
        <v>0.38</v>
      </c>
      <c r="T18" s="200">
        <v>0</v>
      </c>
      <c r="U18" s="200">
        <v>2.0499999999999998</v>
      </c>
      <c r="V18" s="200">
        <v>0.17</v>
      </c>
      <c r="W18" s="200">
        <v>0.67</v>
      </c>
      <c r="X18" s="200">
        <v>2.14</v>
      </c>
      <c r="Y18" s="200">
        <v>0</v>
      </c>
      <c r="Z18" s="200">
        <v>2.0099999999999998</v>
      </c>
      <c r="AA18" s="200">
        <v>1.31</v>
      </c>
      <c r="AB18" s="200">
        <v>0</v>
      </c>
      <c r="AC18" s="200">
        <v>20.68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40.17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192.62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5.53</v>
      </c>
      <c r="E19" s="200">
        <v>0</v>
      </c>
      <c r="F19" s="200">
        <v>0</v>
      </c>
      <c r="G19" s="200">
        <v>6.68</v>
      </c>
      <c r="H19" s="200">
        <v>0</v>
      </c>
      <c r="I19" s="200">
        <v>0</v>
      </c>
      <c r="J19" s="200">
        <v>13.48</v>
      </c>
      <c r="K19" s="200">
        <v>16.899999999999999</v>
      </c>
      <c r="L19" s="200">
        <v>0.4</v>
      </c>
      <c r="M19" s="200">
        <v>1.03</v>
      </c>
      <c r="N19" s="200">
        <v>1.71</v>
      </c>
      <c r="O19" s="200">
        <v>2.42</v>
      </c>
      <c r="P19" s="200">
        <v>0.77</v>
      </c>
      <c r="Q19" s="200">
        <v>0.15</v>
      </c>
      <c r="R19" s="200">
        <v>0.61</v>
      </c>
      <c r="S19" s="200">
        <v>0.38</v>
      </c>
      <c r="T19" s="200">
        <v>0</v>
      </c>
      <c r="U19" s="200">
        <v>2.0499999999999998</v>
      </c>
      <c r="V19" s="200">
        <v>0.17</v>
      </c>
      <c r="W19" s="200">
        <v>0.67</v>
      </c>
      <c r="X19" s="200">
        <v>2.14</v>
      </c>
      <c r="Y19" s="200">
        <v>0</v>
      </c>
      <c r="Z19" s="200">
        <v>2.0099999999999998</v>
      </c>
      <c r="AA19" s="200">
        <v>1.31</v>
      </c>
      <c r="AB19" s="200">
        <v>0</v>
      </c>
      <c r="AC19" s="200">
        <v>20.68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40.17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192.62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5.53</v>
      </c>
      <c r="E20" s="200">
        <v>0</v>
      </c>
      <c r="F20" s="200">
        <v>0</v>
      </c>
      <c r="G20" s="200">
        <v>6.68</v>
      </c>
      <c r="H20" s="200">
        <v>0</v>
      </c>
      <c r="I20" s="200">
        <v>0</v>
      </c>
      <c r="J20" s="200">
        <v>13.48</v>
      </c>
      <c r="K20" s="200">
        <v>16.899999999999999</v>
      </c>
      <c r="L20" s="200">
        <v>0.4</v>
      </c>
      <c r="M20" s="200">
        <v>1.03</v>
      </c>
      <c r="N20" s="200">
        <v>1.71</v>
      </c>
      <c r="O20" s="200">
        <v>2.42</v>
      </c>
      <c r="P20" s="200">
        <v>0.77</v>
      </c>
      <c r="Q20" s="200">
        <v>0.15</v>
      </c>
      <c r="R20" s="200">
        <v>0.61</v>
      </c>
      <c r="S20" s="200">
        <v>0.38</v>
      </c>
      <c r="T20" s="200">
        <v>0</v>
      </c>
      <c r="U20" s="200">
        <v>2.0499999999999998</v>
      </c>
      <c r="V20" s="200">
        <v>0.17</v>
      </c>
      <c r="W20" s="200">
        <v>0.67</v>
      </c>
      <c r="X20" s="200">
        <v>2.14</v>
      </c>
      <c r="Y20" s="200">
        <v>0</v>
      </c>
      <c r="Z20" s="200">
        <v>2.0099999999999998</v>
      </c>
      <c r="AA20" s="200">
        <v>1.31</v>
      </c>
      <c r="AB20" s="200">
        <v>0</v>
      </c>
      <c r="AC20" s="200">
        <v>20.68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40.17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192.62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5.53</v>
      </c>
      <c r="E21" s="200">
        <v>0</v>
      </c>
      <c r="F21" s="200">
        <v>0</v>
      </c>
      <c r="G21" s="200">
        <v>6.68</v>
      </c>
      <c r="H21" s="200">
        <v>0</v>
      </c>
      <c r="I21" s="200">
        <v>0</v>
      </c>
      <c r="J21" s="200">
        <v>13.48</v>
      </c>
      <c r="K21" s="200">
        <v>16.899999999999999</v>
      </c>
      <c r="L21" s="200">
        <v>0.4</v>
      </c>
      <c r="M21" s="200">
        <v>1.03</v>
      </c>
      <c r="N21" s="200">
        <v>1.71</v>
      </c>
      <c r="O21" s="200">
        <v>2.42</v>
      </c>
      <c r="P21" s="200">
        <v>0.77</v>
      </c>
      <c r="Q21" s="200">
        <v>0.15</v>
      </c>
      <c r="R21" s="200">
        <v>0.61</v>
      </c>
      <c r="S21" s="200">
        <v>0.38</v>
      </c>
      <c r="T21" s="200">
        <v>0</v>
      </c>
      <c r="U21" s="200">
        <v>2.0499999999999998</v>
      </c>
      <c r="V21" s="200">
        <v>0.17</v>
      </c>
      <c r="W21" s="200">
        <v>0.67</v>
      </c>
      <c r="X21" s="200">
        <v>2.14</v>
      </c>
      <c r="Y21" s="200">
        <v>0</v>
      </c>
      <c r="Z21" s="200">
        <v>2.0099999999999998</v>
      </c>
      <c r="AA21" s="200">
        <v>1.31</v>
      </c>
      <c r="AB21" s="200">
        <v>0</v>
      </c>
      <c r="AC21" s="200">
        <v>20.68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40.17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192.62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5.53</v>
      </c>
      <c r="E22" s="200">
        <v>0</v>
      </c>
      <c r="F22" s="200">
        <v>0</v>
      </c>
      <c r="G22" s="200">
        <v>6.68</v>
      </c>
      <c r="H22" s="200">
        <v>0</v>
      </c>
      <c r="I22" s="200">
        <v>0</v>
      </c>
      <c r="J22" s="200">
        <v>13.48</v>
      </c>
      <c r="K22" s="200">
        <v>16.899999999999999</v>
      </c>
      <c r="L22" s="200">
        <v>0.4</v>
      </c>
      <c r="M22" s="200">
        <v>1.03</v>
      </c>
      <c r="N22" s="200">
        <v>1.71</v>
      </c>
      <c r="O22" s="200">
        <v>2.42</v>
      </c>
      <c r="P22" s="200">
        <v>0.77</v>
      </c>
      <c r="Q22" s="200">
        <v>0.15</v>
      </c>
      <c r="R22" s="200">
        <v>0.61</v>
      </c>
      <c r="S22" s="200">
        <v>0.38</v>
      </c>
      <c r="T22" s="200">
        <v>0</v>
      </c>
      <c r="U22" s="200">
        <v>2.0499999999999998</v>
      </c>
      <c r="V22" s="200">
        <v>0.17</v>
      </c>
      <c r="W22" s="200">
        <v>0.67</v>
      </c>
      <c r="X22" s="200">
        <v>2.14</v>
      </c>
      <c r="Y22" s="200">
        <v>0</v>
      </c>
      <c r="Z22" s="200">
        <v>2.0099999999999998</v>
      </c>
      <c r="AA22" s="200">
        <v>1.31</v>
      </c>
      <c r="AB22" s="200">
        <v>0</v>
      </c>
      <c r="AC22" s="200">
        <v>20.68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40.17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192.62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5.53</v>
      </c>
      <c r="E23" s="200">
        <v>0</v>
      </c>
      <c r="F23" s="200">
        <v>0</v>
      </c>
      <c r="G23" s="200">
        <v>6.68</v>
      </c>
      <c r="H23" s="200">
        <v>0</v>
      </c>
      <c r="I23" s="200">
        <v>0</v>
      </c>
      <c r="J23" s="200">
        <v>13.48</v>
      </c>
      <c r="K23" s="200">
        <v>16.899999999999999</v>
      </c>
      <c r="L23" s="200">
        <v>0.4</v>
      </c>
      <c r="M23" s="200">
        <v>1.03</v>
      </c>
      <c r="N23" s="200">
        <v>1.71</v>
      </c>
      <c r="O23" s="200">
        <v>2.42</v>
      </c>
      <c r="P23" s="200">
        <v>0.77</v>
      </c>
      <c r="Q23" s="200">
        <v>0.15</v>
      </c>
      <c r="R23" s="200">
        <v>0.61</v>
      </c>
      <c r="S23" s="200">
        <v>0.38</v>
      </c>
      <c r="T23" s="200">
        <v>0</v>
      </c>
      <c r="U23" s="200">
        <v>2.0499999999999998</v>
      </c>
      <c r="V23" s="200">
        <v>0.17</v>
      </c>
      <c r="W23" s="200">
        <v>0.67</v>
      </c>
      <c r="X23" s="200">
        <v>2.14</v>
      </c>
      <c r="Y23" s="200">
        <v>0</v>
      </c>
      <c r="Z23" s="200">
        <v>2.0099999999999998</v>
      </c>
      <c r="AA23" s="200">
        <v>1.31</v>
      </c>
      <c r="AB23" s="200">
        <v>0</v>
      </c>
      <c r="AC23" s="200">
        <v>20.68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40.17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192.62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5.53</v>
      </c>
      <c r="E24" s="200">
        <v>0</v>
      </c>
      <c r="F24" s="200">
        <v>0</v>
      </c>
      <c r="G24" s="200">
        <v>6.68</v>
      </c>
      <c r="H24" s="200">
        <v>0</v>
      </c>
      <c r="I24" s="200">
        <v>0</v>
      </c>
      <c r="J24" s="200">
        <v>13.48</v>
      </c>
      <c r="K24" s="200">
        <v>16.899999999999999</v>
      </c>
      <c r="L24" s="200">
        <v>0.4</v>
      </c>
      <c r="M24" s="200">
        <v>1.03</v>
      </c>
      <c r="N24" s="200">
        <v>1.71</v>
      </c>
      <c r="O24" s="200">
        <v>2.42</v>
      </c>
      <c r="P24" s="200">
        <v>0.77</v>
      </c>
      <c r="Q24" s="200">
        <v>0.15</v>
      </c>
      <c r="R24" s="200">
        <v>0.61</v>
      </c>
      <c r="S24" s="200">
        <v>0.38</v>
      </c>
      <c r="T24" s="200">
        <v>0</v>
      </c>
      <c r="U24" s="200">
        <v>2.0499999999999998</v>
      </c>
      <c r="V24" s="200">
        <v>0.17</v>
      </c>
      <c r="W24" s="200">
        <v>0.67</v>
      </c>
      <c r="X24" s="200">
        <v>2.14</v>
      </c>
      <c r="Y24" s="200">
        <v>0</v>
      </c>
      <c r="Z24" s="200">
        <v>2.0099999999999998</v>
      </c>
      <c r="AA24" s="200">
        <v>1.31</v>
      </c>
      <c r="AB24" s="200">
        <v>0</v>
      </c>
      <c r="AC24" s="200">
        <v>20.68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40.17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192.62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5.53</v>
      </c>
      <c r="E25" s="200">
        <v>0</v>
      </c>
      <c r="F25" s="200">
        <v>0</v>
      </c>
      <c r="G25" s="200">
        <v>6.68</v>
      </c>
      <c r="H25" s="200">
        <v>0</v>
      </c>
      <c r="I25" s="200">
        <v>0</v>
      </c>
      <c r="J25" s="200">
        <v>13.48</v>
      </c>
      <c r="K25" s="200">
        <v>16.899999999999999</v>
      </c>
      <c r="L25" s="200">
        <v>0.4</v>
      </c>
      <c r="M25" s="200">
        <v>1.03</v>
      </c>
      <c r="N25" s="200">
        <v>1.71</v>
      </c>
      <c r="O25" s="200">
        <v>2.42</v>
      </c>
      <c r="P25" s="200">
        <v>0.77</v>
      </c>
      <c r="Q25" s="200">
        <v>0.15</v>
      </c>
      <c r="R25" s="200">
        <v>0.61</v>
      </c>
      <c r="S25" s="200">
        <v>0.38</v>
      </c>
      <c r="T25" s="200">
        <v>0</v>
      </c>
      <c r="U25" s="200">
        <v>2.0499999999999998</v>
      </c>
      <c r="V25" s="200">
        <v>0.17</v>
      </c>
      <c r="W25" s="200">
        <v>0.67</v>
      </c>
      <c r="X25" s="200">
        <v>2.14</v>
      </c>
      <c r="Y25" s="200">
        <v>0</v>
      </c>
      <c r="Z25" s="200">
        <v>2.0099999999999998</v>
      </c>
      <c r="AA25" s="200">
        <v>1.31</v>
      </c>
      <c r="AB25" s="200">
        <v>0</v>
      </c>
      <c r="AC25" s="200">
        <v>20.68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40.17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192.62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5.53</v>
      </c>
      <c r="E26" s="200">
        <v>0</v>
      </c>
      <c r="F26" s="200">
        <v>0</v>
      </c>
      <c r="G26" s="200">
        <v>6.68</v>
      </c>
      <c r="H26" s="200">
        <v>0</v>
      </c>
      <c r="I26" s="200">
        <v>0</v>
      </c>
      <c r="J26" s="200">
        <v>13.48</v>
      </c>
      <c r="K26" s="200">
        <v>16.899999999999999</v>
      </c>
      <c r="L26" s="200">
        <v>0.4</v>
      </c>
      <c r="M26" s="200">
        <v>1.03</v>
      </c>
      <c r="N26" s="200">
        <v>1.71</v>
      </c>
      <c r="O26" s="200">
        <v>2.42</v>
      </c>
      <c r="P26" s="200">
        <v>0.77</v>
      </c>
      <c r="Q26" s="200">
        <v>0.15</v>
      </c>
      <c r="R26" s="200">
        <v>0.61</v>
      </c>
      <c r="S26" s="200">
        <v>0.38</v>
      </c>
      <c r="T26" s="200">
        <v>0</v>
      </c>
      <c r="U26" s="200">
        <v>2.0499999999999998</v>
      </c>
      <c r="V26" s="200">
        <v>0.17</v>
      </c>
      <c r="W26" s="200">
        <v>0.67</v>
      </c>
      <c r="X26" s="200">
        <v>2.14</v>
      </c>
      <c r="Y26" s="200">
        <v>0</v>
      </c>
      <c r="Z26" s="200">
        <v>2.0099999999999998</v>
      </c>
      <c r="AA26" s="200">
        <v>1.31</v>
      </c>
      <c r="AB26" s="200">
        <v>0</v>
      </c>
      <c r="AC26" s="200">
        <v>25.26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40.17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192.62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5.53</v>
      </c>
      <c r="E27" s="200">
        <v>0</v>
      </c>
      <c r="F27" s="200">
        <v>0</v>
      </c>
      <c r="G27" s="200">
        <v>6.68</v>
      </c>
      <c r="H27" s="200">
        <v>0</v>
      </c>
      <c r="I27" s="200">
        <v>0</v>
      </c>
      <c r="J27" s="200">
        <v>10.59</v>
      </c>
      <c r="K27" s="200">
        <v>16.899999999999999</v>
      </c>
      <c r="L27" s="200">
        <v>0.4</v>
      </c>
      <c r="M27" s="200">
        <v>1.03</v>
      </c>
      <c r="N27" s="200">
        <v>1.71</v>
      </c>
      <c r="O27" s="200">
        <v>2.42</v>
      </c>
      <c r="P27" s="200">
        <v>0.77</v>
      </c>
      <c r="Q27" s="200">
        <v>0.15</v>
      </c>
      <c r="R27" s="200">
        <v>0.61</v>
      </c>
      <c r="S27" s="200">
        <v>0.38</v>
      </c>
      <c r="T27" s="200">
        <v>0</v>
      </c>
      <c r="U27" s="200">
        <v>2.0499999999999998</v>
      </c>
      <c r="V27" s="200">
        <v>0.17</v>
      </c>
      <c r="W27" s="200">
        <v>0.67</v>
      </c>
      <c r="X27" s="200">
        <v>2.14</v>
      </c>
      <c r="Y27" s="200">
        <v>0</v>
      </c>
      <c r="Z27" s="200">
        <v>2.0099999999999998</v>
      </c>
      <c r="AA27" s="200">
        <v>1.31</v>
      </c>
      <c r="AB27" s="200">
        <v>0</v>
      </c>
      <c r="AC27" s="200">
        <v>20.9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40.17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192.62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5.53</v>
      </c>
      <c r="E28" s="200">
        <v>0</v>
      </c>
      <c r="F28" s="200">
        <v>0</v>
      </c>
      <c r="G28" s="200">
        <v>6.68</v>
      </c>
      <c r="H28" s="200">
        <v>0</v>
      </c>
      <c r="I28" s="200">
        <v>0</v>
      </c>
      <c r="J28" s="200">
        <v>10.59</v>
      </c>
      <c r="K28" s="200">
        <v>16.899999999999999</v>
      </c>
      <c r="L28" s="200">
        <v>0.4</v>
      </c>
      <c r="M28" s="200">
        <v>1.03</v>
      </c>
      <c r="N28" s="200">
        <v>1.71</v>
      </c>
      <c r="O28" s="200">
        <v>2.42</v>
      </c>
      <c r="P28" s="200">
        <v>0.77</v>
      </c>
      <c r="Q28" s="200">
        <v>0.15</v>
      </c>
      <c r="R28" s="200">
        <v>0.61</v>
      </c>
      <c r="S28" s="200">
        <v>0.38</v>
      </c>
      <c r="T28" s="200">
        <v>0</v>
      </c>
      <c r="U28" s="200">
        <v>2.0499999999999998</v>
      </c>
      <c r="V28" s="200">
        <v>0.17</v>
      </c>
      <c r="W28" s="200">
        <v>0.67</v>
      </c>
      <c r="X28" s="200">
        <v>2.14</v>
      </c>
      <c r="Y28" s="200">
        <v>0</v>
      </c>
      <c r="Z28" s="200">
        <v>2.0099999999999998</v>
      </c>
      <c r="AA28" s="200">
        <v>1.31</v>
      </c>
      <c r="AB28" s="200">
        <v>0</v>
      </c>
      <c r="AC28" s="200">
        <v>20.9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40.17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192.62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5.53</v>
      </c>
      <c r="E29" s="200">
        <v>0</v>
      </c>
      <c r="F29" s="200">
        <v>0</v>
      </c>
      <c r="G29" s="200">
        <v>6.68</v>
      </c>
      <c r="H29" s="200">
        <v>0</v>
      </c>
      <c r="I29" s="200">
        <v>0</v>
      </c>
      <c r="J29" s="200">
        <v>10.59</v>
      </c>
      <c r="K29" s="200">
        <v>16.899999999999999</v>
      </c>
      <c r="L29" s="200">
        <v>0.4</v>
      </c>
      <c r="M29" s="200">
        <v>1.03</v>
      </c>
      <c r="N29" s="200">
        <v>1.71</v>
      </c>
      <c r="O29" s="200">
        <v>2.42</v>
      </c>
      <c r="P29" s="200">
        <v>0.77</v>
      </c>
      <c r="Q29" s="200">
        <v>0.15</v>
      </c>
      <c r="R29" s="200">
        <v>0.61</v>
      </c>
      <c r="S29" s="200">
        <v>0.38</v>
      </c>
      <c r="T29" s="200">
        <v>0</v>
      </c>
      <c r="U29" s="200">
        <v>2.0499999999999998</v>
      </c>
      <c r="V29" s="200">
        <v>0.17</v>
      </c>
      <c r="W29" s="200">
        <v>0.67</v>
      </c>
      <c r="X29" s="200">
        <v>2.14</v>
      </c>
      <c r="Y29" s="200">
        <v>0</v>
      </c>
      <c r="Z29" s="200">
        <v>2.0099999999999998</v>
      </c>
      <c r="AA29" s="200">
        <v>1.31</v>
      </c>
      <c r="AB29" s="200">
        <v>0</v>
      </c>
      <c r="AC29" s="200">
        <v>20.9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40.17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192.62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5.53</v>
      </c>
      <c r="E30" s="200">
        <v>0</v>
      </c>
      <c r="F30" s="200">
        <v>0</v>
      </c>
      <c r="G30" s="200">
        <v>6.68</v>
      </c>
      <c r="H30" s="200">
        <v>0</v>
      </c>
      <c r="I30" s="200">
        <v>0</v>
      </c>
      <c r="J30" s="200">
        <v>10.59</v>
      </c>
      <c r="K30" s="200">
        <v>16.899999999999999</v>
      </c>
      <c r="L30" s="200">
        <v>0.4</v>
      </c>
      <c r="M30" s="200">
        <v>1.03</v>
      </c>
      <c r="N30" s="200">
        <v>1.71</v>
      </c>
      <c r="O30" s="200">
        <v>2.42</v>
      </c>
      <c r="P30" s="200">
        <v>0.77</v>
      </c>
      <c r="Q30" s="200">
        <v>0.15</v>
      </c>
      <c r="R30" s="200">
        <v>0.61</v>
      </c>
      <c r="S30" s="200">
        <v>0.38</v>
      </c>
      <c r="T30" s="200">
        <v>0</v>
      </c>
      <c r="U30" s="200">
        <v>2.0499999999999998</v>
      </c>
      <c r="V30" s="200">
        <v>0.17</v>
      </c>
      <c r="W30" s="200">
        <v>0.67</v>
      </c>
      <c r="X30" s="200">
        <v>2.14</v>
      </c>
      <c r="Y30" s="200">
        <v>0</v>
      </c>
      <c r="Z30" s="200">
        <v>2.0099999999999998</v>
      </c>
      <c r="AA30" s="200">
        <v>1.31</v>
      </c>
      <c r="AB30" s="200">
        <v>0</v>
      </c>
      <c r="AC30" s="200">
        <v>20.9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40.17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192.62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5.53</v>
      </c>
      <c r="E31" s="200">
        <v>0</v>
      </c>
      <c r="F31" s="200">
        <v>0</v>
      </c>
      <c r="G31" s="200">
        <v>6.68</v>
      </c>
      <c r="H31" s="200">
        <v>0</v>
      </c>
      <c r="I31" s="200">
        <v>0</v>
      </c>
      <c r="J31" s="200">
        <v>10.59</v>
      </c>
      <c r="K31" s="200">
        <v>16.899999999999999</v>
      </c>
      <c r="L31" s="200">
        <v>0.4</v>
      </c>
      <c r="M31" s="200">
        <v>1.03</v>
      </c>
      <c r="N31" s="200">
        <v>1.71</v>
      </c>
      <c r="O31" s="200">
        <v>2.42</v>
      </c>
      <c r="P31" s="200">
        <v>0.77</v>
      </c>
      <c r="Q31" s="200">
        <v>0.15</v>
      </c>
      <c r="R31" s="200">
        <v>0.61</v>
      </c>
      <c r="S31" s="200">
        <v>0.38</v>
      </c>
      <c r="T31" s="200">
        <v>0</v>
      </c>
      <c r="U31" s="200">
        <v>2.0499999999999998</v>
      </c>
      <c r="V31" s="200">
        <v>0.17</v>
      </c>
      <c r="W31" s="200">
        <v>0.67</v>
      </c>
      <c r="X31" s="200">
        <v>2.14</v>
      </c>
      <c r="Y31" s="200">
        <v>0</v>
      </c>
      <c r="Z31" s="200">
        <v>2.0099999999999998</v>
      </c>
      <c r="AA31" s="200">
        <v>1.31</v>
      </c>
      <c r="AB31" s="200">
        <v>0</v>
      </c>
      <c r="AC31" s="200">
        <v>20.9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40.33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192.62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5.53</v>
      </c>
      <c r="E32" s="200">
        <v>0</v>
      </c>
      <c r="F32" s="200">
        <v>0</v>
      </c>
      <c r="G32" s="200">
        <v>6.68</v>
      </c>
      <c r="H32" s="200">
        <v>0</v>
      </c>
      <c r="I32" s="200">
        <v>0</v>
      </c>
      <c r="J32" s="200">
        <v>10.59</v>
      </c>
      <c r="K32" s="200">
        <v>16.899999999999999</v>
      </c>
      <c r="L32" s="200">
        <v>0.4</v>
      </c>
      <c r="M32" s="200">
        <v>1.03</v>
      </c>
      <c r="N32" s="200">
        <v>1.71</v>
      </c>
      <c r="O32" s="200">
        <v>2.42</v>
      </c>
      <c r="P32" s="200">
        <v>0.77</v>
      </c>
      <c r="Q32" s="200">
        <v>0.15</v>
      </c>
      <c r="R32" s="200">
        <v>0.61</v>
      </c>
      <c r="S32" s="200">
        <v>0.38</v>
      </c>
      <c r="T32" s="200">
        <v>0</v>
      </c>
      <c r="U32" s="200">
        <v>2.0499999999999998</v>
      </c>
      <c r="V32" s="200">
        <v>0.17</v>
      </c>
      <c r="W32" s="200">
        <v>0.67</v>
      </c>
      <c r="X32" s="200">
        <v>2.14</v>
      </c>
      <c r="Y32" s="200">
        <v>0</v>
      </c>
      <c r="Z32" s="200">
        <v>2.0099999999999998</v>
      </c>
      <c r="AA32" s="200">
        <v>1.31</v>
      </c>
      <c r="AB32" s="200">
        <v>0</v>
      </c>
      <c r="AC32" s="200">
        <v>20.9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40.33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192.62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5.53</v>
      </c>
      <c r="E33" s="200">
        <v>0</v>
      </c>
      <c r="F33" s="200">
        <v>0</v>
      </c>
      <c r="G33" s="200">
        <v>6.68</v>
      </c>
      <c r="H33" s="200">
        <v>0</v>
      </c>
      <c r="I33" s="200">
        <v>0</v>
      </c>
      <c r="J33" s="200">
        <v>10.59</v>
      </c>
      <c r="K33" s="200">
        <v>47.33</v>
      </c>
      <c r="L33" s="200">
        <v>0.4</v>
      </c>
      <c r="M33" s="200">
        <v>1.03</v>
      </c>
      <c r="N33" s="200">
        <v>1.71</v>
      </c>
      <c r="O33" s="200">
        <v>2.42</v>
      </c>
      <c r="P33" s="200">
        <v>0.77</v>
      </c>
      <c r="Q33" s="200">
        <v>0.15</v>
      </c>
      <c r="R33" s="200">
        <v>0.61</v>
      </c>
      <c r="S33" s="200">
        <v>0.38</v>
      </c>
      <c r="T33" s="200">
        <v>0</v>
      </c>
      <c r="U33" s="200">
        <v>2.0499999999999998</v>
      </c>
      <c r="V33" s="200">
        <v>0.17</v>
      </c>
      <c r="W33" s="200">
        <v>0.67</v>
      </c>
      <c r="X33" s="200">
        <v>2.14</v>
      </c>
      <c r="Y33" s="200">
        <v>0</v>
      </c>
      <c r="Z33" s="200">
        <v>2.0099999999999998</v>
      </c>
      <c r="AA33" s="200">
        <v>1.31</v>
      </c>
      <c r="AB33" s="200">
        <v>0</v>
      </c>
      <c r="AC33" s="200">
        <v>20.9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40.33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192.62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5.53</v>
      </c>
      <c r="E34" s="200">
        <v>0</v>
      </c>
      <c r="F34" s="200">
        <v>0</v>
      </c>
      <c r="G34" s="200">
        <v>6.68</v>
      </c>
      <c r="H34" s="200">
        <v>0</v>
      </c>
      <c r="I34" s="200">
        <v>0</v>
      </c>
      <c r="J34" s="200">
        <v>10.59</v>
      </c>
      <c r="K34" s="200">
        <v>63.27</v>
      </c>
      <c r="L34" s="200">
        <v>0.4</v>
      </c>
      <c r="M34" s="200">
        <v>1.03</v>
      </c>
      <c r="N34" s="200">
        <v>1.71</v>
      </c>
      <c r="O34" s="200">
        <v>2.42</v>
      </c>
      <c r="P34" s="200">
        <v>0.77</v>
      </c>
      <c r="Q34" s="200">
        <v>0.15</v>
      </c>
      <c r="R34" s="200">
        <v>0.61</v>
      </c>
      <c r="S34" s="200">
        <v>0.38</v>
      </c>
      <c r="T34" s="200">
        <v>0</v>
      </c>
      <c r="U34" s="200">
        <v>2.0499999999999998</v>
      </c>
      <c r="V34" s="200">
        <v>0.17</v>
      </c>
      <c r="W34" s="200">
        <v>0.67</v>
      </c>
      <c r="X34" s="200">
        <v>2.14</v>
      </c>
      <c r="Y34" s="200">
        <v>0</v>
      </c>
      <c r="Z34" s="200">
        <v>2.0099999999999998</v>
      </c>
      <c r="AA34" s="200">
        <v>1.31</v>
      </c>
      <c r="AB34" s="200">
        <v>0</v>
      </c>
      <c r="AC34" s="200">
        <v>20.9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40.33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192.62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5.53</v>
      </c>
      <c r="E35" s="200">
        <v>0</v>
      </c>
      <c r="F35" s="200">
        <v>0</v>
      </c>
      <c r="G35" s="200">
        <v>6.68</v>
      </c>
      <c r="H35" s="200">
        <v>0</v>
      </c>
      <c r="I35" s="200">
        <v>0</v>
      </c>
      <c r="J35" s="200">
        <v>10.59</v>
      </c>
      <c r="K35" s="200">
        <v>120.3</v>
      </c>
      <c r="L35" s="200">
        <v>0.4</v>
      </c>
      <c r="M35" s="200">
        <v>1.03</v>
      </c>
      <c r="N35" s="200">
        <v>1.71</v>
      </c>
      <c r="O35" s="200">
        <v>2.42</v>
      </c>
      <c r="P35" s="200">
        <v>0.77</v>
      </c>
      <c r="Q35" s="200">
        <v>0.15</v>
      </c>
      <c r="R35" s="200">
        <v>0.61</v>
      </c>
      <c r="S35" s="200">
        <v>0.38</v>
      </c>
      <c r="T35" s="200">
        <v>0</v>
      </c>
      <c r="U35" s="200">
        <v>2.0499999999999998</v>
      </c>
      <c r="V35" s="200">
        <v>0.17</v>
      </c>
      <c r="W35" s="200">
        <v>0.67</v>
      </c>
      <c r="X35" s="200">
        <v>2.14</v>
      </c>
      <c r="Y35" s="200">
        <v>0</v>
      </c>
      <c r="Z35" s="200">
        <v>2.0099999999999998</v>
      </c>
      <c r="AA35" s="200">
        <v>1.31</v>
      </c>
      <c r="AB35" s="200">
        <v>0</v>
      </c>
      <c r="AC35" s="200">
        <v>25.26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40.33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192.62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5.53</v>
      </c>
      <c r="E36" s="200">
        <v>0</v>
      </c>
      <c r="F36" s="200">
        <v>0</v>
      </c>
      <c r="G36" s="200">
        <v>6.68</v>
      </c>
      <c r="H36" s="200">
        <v>0</v>
      </c>
      <c r="I36" s="200">
        <v>0</v>
      </c>
      <c r="J36" s="200">
        <v>10.59</v>
      </c>
      <c r="K36" s="200">
        <v>91.71</v>
      </c>
      <c r="L36" s="200">
        <v>0.4</v>
      </c>
      <c r="M36" s="200">
        <v>1.03</v>
      </c>
      <c r="N36" s="200">
        <v>1.71</v>
      </c>
      <c r="O36" s="200">
        <v>2.42</v>
      </c>
      <c r="P36" s="200">
        <v>0.77</v>
      </c>
      <c r="Q36" s="200">
        <v>0.15</v>
      </c>
      <c r="R36" s="200">
        <v>0.61</v>
      </c>
      <c r="S36" s="200">
        <v>0.38</v>
      </c>
      <c r="T36" s="200">
        <v>0</v>
      </c>
      <c r="U36" s="200">
        <v>2.0499999999999998</v>
      </c>
      <c r="V36" s="200">
        <v>0.17</v>
      </c>
      <c r="W36" s="200">
        <v>0.67</v>
      </c>
      <c r="X36" s="200">
        <v>2.14</v>
      </c>
      <c r="Y36" s="200">
        <v>0</v>
      </c>
      <c r="Z36" s="200">
        <v>2.0099999999999998</v>
      </c>
      <c r="AA36" s="200">
        <v>1.31</v>
      </c>
      <c r="AB36" s="200">
        <v>0</v>
      </c>
      <c r="AC36" s="200">
        <v>25.26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40.33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192.62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5.53</v>
      </c>
      <c r="E37" s="200">
        <v>0</v>
      </c>
      <c r="F37" s="200">
        <v>0</v>
      </c>
      <c r="G37" s="200">
        <v>6.68</v>
      </c>
      <c r="H37" s="200">
        <v>0</v>
      </c>
      <c r="I37" s="200">
        <v>0</v>
      </c>
      <c r="J37" s="200">
        <v>10.59</v>
      </c>
      <c r="K37" s="200">
        <v>105.05</v>
      </c>
      <c r="L37" s="200">
        <v>0.4</v>
      </c>
      <c r="M37" s="200">
        <v>1.03</v>
      </c>
      <c r="N37" s="200">
        <v>1.71</v>
      </c>
      <c r="O37" s="200">
        <v>2.42</v>
      </c>
      <c r="P37" s="200">
        <v>0.77</v>
      </c>
      <c r="Q37" s="200">
        <v>0.15</v>
      </c>
      <c r="R37" s="200">
        <v>0.61</v>
      </c>
      <c r="S37" s="200">
        <v>0.38</v>
      </c>
      <c r="T37" s="200">
        <v>0</v>
      </c>
      <c r="U37" s="200">
        <v>2.0499999999999998</v>
      </c>
      <c r="V37" s="200">
        <v>0.17</v>
      </c>
      <c r="W37" s="200">
        <v>0.67</v>
      </c>
      <c r="X37" s="200">
        <v>2.14</v>
      </c>
      <c r="Y37" s="200">
        <v>0</v>
      </c>
      <c r="Z37" s="200">
        <v>2.0099999999999998</v>
      </c>
      <c r="AA37" s="200">
        <v>1.31</v>
      </c>
      <c r="AB37" s="200">
        <v>0</v>
      </c>
      <c r="AC37" s="200">
        <v>20.9</v>
      </c>
      <c r="AD37" s="200">
        <v>0</v>
      </c>
      <c r="AE37" s="200">
        <v>0</v>
      </c>
      <c r="AF37" s="200">
        <v>0</v>
      </c>
      <c r="AG37" s="200">
        <v>0</v>
      </c>
      <c r="AH37" s="200">
        <v>56.58</v>
      </c>
      <c r="AI37" s="200">
        <v>40.33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192.62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5.53</v>
      </c>
      <c r="E38" s="200">
        <v>0</v>
      </c>
      <c r="F38" s="200">
        <v>0</v>
      </c>
      <c r="G38" s="200">
        <v>6.68</v>
      </c>
      <c r="H38" s="200">
        <v>0</v>
      </c>
      <c r="I38" s="200">
        <v>0</v>
      </c>
      <c r="J38" s="200">
        <v>10.59</v>
      </c>
      <c r="K38" s="200">
        <v>147.86000000000001</v>
      </c>
      <c r="L38" s="200">
        <v>0.4</v>
      </c>
      <c r="M38" s="200">
        <v>1.03</v>
      </c>
      <c r="N38" s="200">
        <v>1.71</v>
      </c>
      <c r="O38" s="200">
        <v>2.42</v>
      </c>
      <c r="P38" s="200">
        <v>0.77</v>
      </c>
      <c r="Q38" s="200">
        <v>0.15</v>
      </c>
      <c r="R38" s="200">
        <v>0.61</v>
      </c>
      <c r="S38" s="200">
        <v>0.38</v>
      </c>
      <c r="T38" s="200">
        <v>0</v>
      </c>
      <c r="U38" s="200">
        <v>2.0499999999999998</v>
      </c>
      <c r="V38" s="200">
        <v>0.17</v>
      </c>
      <c r="W38" s="200">
        <v>0.67</v>
      </c>
      <c r="X38" s="200">
        <v>2.14</v>
      </c>
      <c r="Y38" s="200">
        <v>0</v>
      </c>
      <c r="Z38" s="200">
        <v>2.0099999999999998</v>
      </c>
      <c r="AA38" s="200">
        <v>1.31</v>
      </c>
      <c r="AB38" s="200">
        <v>0</v>
      </c>
      <c r="AC38" s="200">
        <v>20.9</v>
      </c>
      <c r="AD38" s="200">
        <v>0</v>
      </c>
      <c r="AE38" s="200">
        <v>0</v>
      </c>
      <c r="AF38" s="200">
        <v>0</v>
      </c>
      <c r="AG38" s="200">
        <v>0</v>
      </c>
      <c r="AH38" s="200">
        <v>56.58</v>
      </c>
      <c r="AI38" s="200">
        <v>40.33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192.62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5.53</v>
      </c>
      <c r="E39" s="200">
        <v>0</v>
      </c>
      <c r="F39" s="200">
        <v>0</v>
      </c>
      <c r="G39" s="200">
        <v>6.68</v>
      </c>
      <c r="H39" s="200">
        <v>0</v>
      </c>
      <c r="I39" s="200">
        <v>0</v>
      </c>
      <c r="J39" s="200">
        <v>10.59</v>
      </c>
      <c r="K39" s="200">
        <v>79.45</v>
      </c>
      <c r="L39" s="200">
        <v>0.4</v>
      </c>
      <c r="M39" s="200">
        <v>1.03</v>
      </c>
      <c r="N39" s="200">
        <v>1.71</v>
      </c>
      <c r="O39" s="200">
        <v>2.42</v>
      </c>
      <c r="P39" s="200">
        <v>0.77</v>
      </c>
      <c r="Q39" s="200">
        <v>0.15</v>
      </c>
      <c r="R39" s="200">
        <v>0.61</v>
      </c>
      <c r="S39" s="200">
        <v>0.38</v>
      </c>
      <c r="T39" s="200">
        <v>0</v>
      </c>
      <c r="U39" s="200">
        <v>2.0499999999999998</v>
      </c>
      <c r="V39" s="200">
        <v>0.17</v>
      </c>
      <c r="W39" s="200">
        <v>0.67</v>
      </c>
      <c r="X39" s="200">
        <v>2.14</v>
      </c>
      <c r="Y39" s="200">
        <v>0</v>
      </c>
      <c r="Z39" s="200">
        <v>2.0099999999999998</v>
      </c>
      <c r="AA39" s="200">
        <v>1.31</v>
      </c>
      <c r="AB39" s="200">
        <v>0</v>
      </c>
      <c r="AC39" s="200">
        <v>20.9</v>
      </c>
      <c r="AD39" s="200">
        <v>0</v>
      </c>
      <c r="AE39" s="200">
        <v>0</v>
      </c>
      <c r="AF39" s="200">
        <v>0</v>
      </c>
      <c r="AG39" s="200">
        <v>0</v>
      </c>
      <c r="AH39" s="200">
        <v>56.58</v>
      </c>
      <c r="AI39" s="200">
        <v>38.92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192.62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5.53</v>
      </c>
      <c r="E40" s="200">
        <v>0</v>
      </c>
      <c r="F40" s="200">
        <v>0</v>
      </c>
      <c r="G40" s="200">
        <v>6.68</v>
      </c>
      <c r="H40" s="200">
        <v>0</v>
      </c>
      <c r="I40" s="200">
        <v>0</v>
      </c>
      <c r="J40" s="200">
        <v>10.59</v>
      </c>
      <c r="K40" s="200">
        <v>45.59</v>
      </c>
      <c r="L40" s="200">
        <v>0.4</v>
      </c>
      <c r="M40" s="200">
        <v>1.03</v>
      </c>
      <c r="N40" s="200">
        <v>1.71</v>
      </c>
      <c r="O40" s="200">
        <v>2.42</v>
      </c>
      <c r="P40" s="200">
        <v>0.77</v>
      </c>
      <c r="Q40" s="200">
        <v>0.15</v>
      </c>
      <c r="R40" s="200">
        <v>0.61</v>
      </c>
      <c r="S40" s="200">
        <v>0.38</v>
      </c>
      <c r="T40" s="200">
        <v>0</v>
      </c>
      <c r="U40" s="200">
        <v>2.0499999999999998</v>
      </c>
      <c r="V40" s="200">
        <v>0.17</v>
      </c>
      <c r="W40" s="200">
        <v>0.67</v>
      </c>
      <c r="X40" s="200">
        <v>2.14</v>
      </c>
      <c r="Y40" s="200">
        <v>0</v>
      </c>
      <c r="Z40" s="200">
        <v>2.0099999999999998</v>
      </c>
      <c r="AA40" s="200">
        <v>1.31</v>
      </c>
      <c r="AB40" s="200">
        <v>0</v>
      </c>
      <c r="AC40" s="200">
        <v>22.89</v>
      </c>
      <c r="AD40" s="200">
        <v>0</v>
      </c>
      <c r="AE40" s="200">
        <v>0</v>
      </c>
      <c r="AF40" s="200">
        <v>0</v>
      </c>
      <c r="AG40" s="200">
        <v>0</v>
      </c>
      <c r="AH40" s="200">
        <v>56.58</v>
      </c>
      <c r="AI40" s="200">
        <v>38.92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192.62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5.53</v>
      </c>
      <c r="E41" s="200">
        <v>0</v>
      </c>
      <c r="F41" s="200">
        <v>0</v>
      </c>
      <c r="G41" s="200">
        <v>6.68</v>
      </c>
      <c r="H41" s="200">
        <v>0</v>
      </c>
      <c r="I41" s="200">
        <v>0</v>
      </c>
      <c r="J41" s="200">
        <v>10.59</v>
      </c>
      <c r="K41" s="200">
        <v>16.91</v>
      </c>
      <c r="L41" s="200">
        <v>0.4</v>
      </c>
      <c r="M41" s="200">
        <v>1.03</v>
      </c>
      <c r="N41" s="200">
        <v>1.71</v>
      </c>
      <c r="O41" s="200">
        <v>2.42</v>
      </c>
      <c r="P41" s="200">
        <v>0.77</v>
      </c>
      <c r="Q41" s="200">
        <v>0.15</v>
      </c>
      <c r="R41" s="200">
        <v>0.61</v>
      </c>
      <c r="S41" s="200">
        <v>0.38</v>
      </c>
      <c r="T41" s="200">
        <v>0</v>
      </c>
      <c r="U41" s="200">
        <v>2.0499999999999998</v>
      </c>
      <c r="V41" s="200">
        <v>0.17</v>
      </c>
      <c r="W41" s="200">
        <v>0.67</v>
      </c>
      <c r="X41" s="200">
        <v>2.14</v>
      </c>
      <c r="Y41" s="200">
        <v>0</v>
      </c>
      <c r="Z41" s="200">
        <v>2.0099999999999998</v>
      </c>
      <c r="AA41" s="200">
        <v>1.31</v>
      </c>
      <c r="AB41" s="200">
        <v>0</v>
      </c>
      <c r="AC41" s="200">
        <v>22.89</v>
      </c>
      <c r="AD41" s="200">
        <v>0</v>
      </c>
      <c r="AE41" s="200">
        <v>0</v>
      </c>
      <c r="AF41" s="200">
        <v>0</v>
      </c>
      <c r="AG41" s="200">
        <v>0</v>
      </c>
      <c r="AH41" s="200">
        <v>56.58</v>
      </c>
      <c r="AI41" s="200">
        <v>38.92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192.62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5.53</v>
      </c>
      <c r="E42" s="200">
        <v>0</v>
      </c>
      <c r="F42" s="200">
        <v>0</v>
      </c>
      <c r="G42" s="200">
        <v>6.68</v>
      </c>
      <c r="H42" s="200">
        <v>0</v>
      </c>
      <c r="I42" s="200">
        <v>0</v>
      </c>
      <c r="J42" s="200">
        <v>10.59</v>
      </c>
      <c r="K42" s="200">
        <v>16.91</v>
      </c>
      <c r="L42" s="200">
        <v>0.4</v>
      </c>
      <c r="M42" s="200">
        <v>1.03</v>
      </c>
      <c r="N42" s="200">
        <v>1.71</v>
      </c>
      <c r="O42" s="200">
        <v>2.42</v>
      </c>
      <c r="P42" s="200">
        <v>0.77</v>
      </c>
      <c r="Q42" s="200">
        <v>0.15</v>
      </c>
      <c r="R42" s="200">
        <v>0.61</v>
      </c>
      <c r="S42" s="200">
        <v>0.38</v>
      </c>
      <c r="T42" s="200">
        <v>0</v>
      </c>
      <c r="U42" s="200">
        <v>2.0499999999999998</v>
      </c>
      <c r="V42" s="200">
        <v>0.17</v>
      </c>
      <c r="W42" s="200">
        <v>0.67</v>
      </c>
      <c r="X42" s="200">
        <v>2.14</v>
      </c>
      <c r="Y42" s="200">
        <v>0</v>
      </c>
      <c r="Z42" s="200">
        <v>2.0099999999999998</v>
      </c>
      <c r="AA42" s="200">
        <v>1.31</v>
      </c>
      <c r="AB42" s="200">
        <v>0</v>
      </c>
      <c r="AC42" s="200">
        <v>22.89</v>
      </c>
      <c r="AD42" s="200">
        <v>0</v>
      </c>
      <c r="AE42" s="200">
        <v>0</v>
      </c>
      <c r="AF42" s="200">
        <v>0</v>
      </c>
      <c r="AG42" s="200">
        <v>0</v>
      </c>
      <c r="AH42" s="200">
        <v>56.58</v>
      </c>
      <c r="AI42" s="200">
        <v>38.92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192.62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5.53</v>
      </c>
      <c r="E43" s="200">
        <v>0</v>
      </c>
      <c r="F43" s="200">
        <v>0</v>
      </c>
      <c r="G43" s="200">
        <v>6.68</v>
      </c>
      <c r="H43" s="200">
        <v>0</v>
      </c>
      <c r="I43" s="200">
        <v>0</v>
      </c>
      <c r="J43" s="200">
        <v>8.18</v>
      </c>
      <c r="K43" s="200">
        <v>16.91</v>
      </c>
      <c r="L43" s="200">
        <v>0.4</v>
      </c>
      <c r="M43" s="200">
        <v>1.03</v>
      </c>
      <c r="N43" s="200">
        <v>1.71</v>
      </c>
      <c r="O43" s="200">
        <v>2.42</v>
      </c>
      <c r="P43" s="200">
        <v>0.77</v>
      </c>
      <c r="Q43" s="200">
        <v>0.15</v>
      </c>
      <c r="R43" s="200">
        <v>0.61</v>
      </c>
      <c r="S43" s="200">
        <v>0.38</v>
      </c>
      <c r="T43" s="200">
        <v>0</v>
      </c>
      <c r="U43" s="200">
        <v>2.0499999999999998</v>
      </c>
      <c r="V43" s="200">
        <v>0.17</v>
      </c>
      <c r="W43" s="200">
        <v>0.67</v>
      </c>
      <c r="X43" s="200">
        <v>2.14</v>
      </c>
      <c r="Y43" s="200">
        <v>0</v>
      </c>
      <c r="Z43" s="200">
        <v>2.0099999999999998</v>
      </c>
      <c r="AA43" s="200">
        <v>1.31</v>
      </c>
      <c r="AB43" s="200">
        <v>0</v>
      </c>
      <c r="AC43" s="200">
        <v>22.89</v>
      </c>
      <c r="AD43" s="200">
        <v>0</v>
      </c>
      <c r="AE43" s="200">
        <v>0</v>
      </c>
      <c r="AF43" s="200">
        <v>0</v>
      </c>
      <c r="AG43" s="200">
        <v>0</v>
      </c>
      <c r="AH43" s="200">
        <v>56.58</v>
      </c>
      <c r="AI43" s="200">
        <v>38.92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192.62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5.53</v>
      </c>
      <c r="E44" s="200">
        <v>0</v>
      </c>
      <c r="F44" s="200">
        <v>0</v>
      </c>
      <c r="G44" s="200">
        <v>6.68</v>
      </c>
      <c r="H44" s="200">
        <v>0</v>
      </c>
      <c r="I44" s="200">
        <v>0</v>
      </c>
      <c r="J44" s="200">
        <v>8.18</v>
      </c>
      <c r="K44" s="200">
        <v>16.91</v>
      </c>
      <c r="L44" s="200">
        <v>0.4</v>
      </c>
      <c r="M44" s="200">
        <v>1.03</v>
      </c>
      <c r="N44" s="200">
        <v>1.71</v>
      </c>
      <c r="O44" s="200">
        <v>2.42</v>
      </c>
      <c r="P44" s="200">
        <v>0.77</v>
      </c>
      <c r="Q44" s="200">
        <v>0.15</v>
      </c>
      <c r="R44" s="200">
        <v>0.61</v>
      </c>
      <c r="S44" s="200">
        <v>0.38</v>
      </c>
      <c r="T44" s="200">
        <v>0</v>
      </c>
      <c r="U44" s="200">
        <v>2.0499999999999998</v>
      </c>
      <c r="V44" s="200">
        <v>0.17</v>
      </c>
      <c r="W44" s="200">
        <v>0.67</v>
      </c>
      <c r="X44" s="200">
        <v>2.14</v>
      </c>
      <c r="Y44" s="200">
        <v>0</v>
      </c>
      <c r="Z44" s="200">
        <v>2.0099999999999998</v>
      </c>
      <c r="AA44" s="200">
        <v>1.31</v>
      </c>
      <c r="AB44" s="200">
        <v>0</v>
      </c>
      <c r="AC44" s="200">
        <v>23.23</v>
      </c>
      <c r="AD44" s="200">
        <v>0</v>
      </c>
      <c r="AE44" s="200">
        <v>0</v>
      </c>
      <c r="AF44" s="200">
        <v>0</v>
      </c>
      <c r="AG44" s="200">
        <v>0</v>
      </c>
      <c r="AH44" s="200">
        <v>56.58</v>
      </c>
      <c r="AI44" s="200">
        <v>38.92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192.62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5.53</v>
      </c>
      <c r="E45" s="200">
        <v>0</v>
      </c>
      <c r="F45" s="200">
        <v>0</v>
      </c>
      <c r="G45" s="200">
        <v>6.68</v>
      </c>
      <c r="H45" s="200">
        <v>0</v>
      </c>
      <c r="I45" s="200">
        <v>0</v>
      </c>
      <c r="J45" s="200">
        <v>8.18</v>
      </c>
      <c r="K45" s="200">
        <v>16.91</v>
      </c>
      <c r="L45" s="200">
        <v>0.4</v>
      </c>
      <c r="M45" s="200">
        <v>1.03</v>
      </c>
      <c r="N45" s="200">
        <v>1.71</v>
      </c>
      <c r="O45" s="200">
        <v>2.42</v>
      </c>
      <c r="P45" s="200">
        <v>0.77</v>
      </c>
      <c r="Q45" s="200">
        <v>0.15</v>
      </c>
      <c r="R45" s="200">
        <v>0.61</v>
      </c>
      <c r="S45" s="200">
        <v>0.38</v>
      </c>
      <c r="T45" s="200">
        <v>0</v>
      </c>
      <c r="U45" s="200">
        <v>2.0499999999999998</v>
      </c>
      <c r="V45" s="200">
        <v>0.17</v>
      </c>
      <c r="W45" s="200">
        <v>0.67</v>
      </c>
      <c r="X45" s="200">
        <v>2.14</v>
      </c>
      <c r="Y45" s="200">
        <v>0</v>
      </c>
      <c r="Z45" s="200">
        <v>2.0099999999999998</v>
      </c>
      <c r="AA45" s="200">
        <v>1.31</v>
      </c>
      <c r="AB45" s="200">
        <v>0</v>
      </c>
      <c r="AC45" s="200">
        <v>23.23</v>
      </c>
      <c r="AD45" s="200">
        <v>0</v>
      </c>
      <c r="AE45" s="200">
        <v>0</v>
      </c>
      <c r="AF45" s="200">
        <v>0</v>
      </c>
      <c r="AG45" s="200">
        <v>0</v>
      </c>
      <c r="AH45" s="200">
        <v>56.58</v>
      </c>
      <c r="AI45" s="200">
        <v>38.92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192.62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5.53</v>
      </c>
      <c r="E46" s="200">
        <v>0</v>
      </c>
      <c r="F46" s="200">
        <v>0</v>
      </c>
      <c r="G46" s="200">
        <v>6.68</v>
      </c>
      <c r="H46" s="200">
        <v>0</v>
      </c>
      <c r="I46" s="200">
        <v>0</v>
      </c>
      <c r="J46" s="200">
        <v>8.18</v>
      </c>
      <c r="K46" s="200">
        <v>16.91</v>
      </c>
      <c r="L46" s="200">
        <v>0.4</v>
      </c>
      <c r="M46" s="200">
        <v>1.03</v>
      </c>
      <c r="N46" s="200">
        <v>1.71</v>
      </c>
      <c r="O46" s="200">
        <v>2.42</v>
      </c>
      <c r="P46" s="200">
        <v>0.77</v>
      </c>
      <c r="Q46" s="200">
        <v>0.15</v>
      </c>
      <c r="R46" s="200">
        <v>0.61</v>
      </c>
      <c r="S46" s="200">
        <v>0.38</v>
      </c>
      <c r="T46" s="200">
        <v>0</v>
      </c>
      <c r="U46" s="200">
        <v>2.0499999999999998</v>
      </c>
      <c r="V46" s="200">
        <v>0.17</v>
      </c>
      <c r="W46" s="200">
        <v>0.67</v>
      </c>
      <c r="X46" s="200">
        <v>2.14</v>
      </c>
      <c r="Y46" s="200">
        <v>0</v>
      </c>
      <c r="Z46" s="200">
        <v>2.0099999999999998</v>
      </c>
      <c r="AA46" s="200">
        <v>1.31</v>
      </c>
      <c r="AB46" s="200">
        <v>0</v>
      </c>
      <c r="AC46" s="200">
        <v>23.23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38.92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192.62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5.53</v>
      </c>
      <c r="E47" s="200">
        <v>0</v>
      </c>
      <c r="F47" s="200">
        <v>0</v>
      </c>
      <c r="G47" s="200">
        <v>6.68</v>
      </c>
      <c r="H47" s="200">
        <v>0</v>
      </c>
      <c r="I47" s="200">
        <v>0</v>
      </c>
      <c r="J47" s="200">
        <v>8.18</v>
      </c>
      <c r="K47" s="200">
        <v>16.91</v>
      </c>
      <c r="L47" s="200">
        <v>0.4</v>
      </c>
      <c r="M47" s="200">
        <v>1.03</v>
      </c>
      <c r="N47" s="200">
        <v>1.71</v>
      </c>
      <c r="O47" s="200">
        <v>2.42</v>
      </c>
      <c r="P47" s="200">
        <v>0.77</v>
      </c>
      <c r="Q47" s="200">
        <v>0.15</v>
      </c>
      <c r="R47" s="200">
        <v>0.61</v>
      </c>
      <c r="S47" s="200">
        <v>0.38</v>
      </c>
      <c r="T47" s="200">
        <v>0</v>
      </c>
      <c r="U47" s="200">
        <v>2.0499999999999998</v>
      </c>
      <c r="V47" s="200">
        <v>0.17</v>
      </c>
      <c r="W47" s="200">
        <v>0.67</v>
      </c>
      <c r="X47" s="200">
        <v>2.14</v>
      </c>
      <c r="Y47" s="200">
        <v>0</v>
      </c>
      <c r="Z47" s="200">
        <v>2.0099999999999998</v>
      </c>
      <c r="AA47" s="200">
        <v>1.31</v>
      </c>
      <c r="AB47" s="200">
        <v>0</v>
      </c>
      <c r="AC47" s="200">
        <v>23.23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38.92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192.62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5.53</v>
      </c>
      <c r="E48" s="200">
        <v>0</v>
      </c>
      <c r="F48" s="200">
        <v>0</v>
      </c>
      <c r="G48" s="200">
        <v>6.68</v>
      </c>
      <c r="H48" s="200">
        <v>0</v>
      </c>
      <c r="I48" s="200">
        <v>0</v>
      </c>
      <c r="J48" s="200">
        <v>8.18</v>
      </c>
      <c r="K48" s="200">
        <v>16.91</v>
      </c>
      <c r="L48" s="200">
        <v>0.4</v>
      </c>
      <c r="M48" s="200">
        <v>1.03</v>
      </c>
      <c r="N48" s="200">
        <v>1.71</v>
      </c>
      <c r="O48" s="200">
        <v>2.42</v>
      </c>
      <c r="P48" s="200">
        <v>0.77</v>
      </c>
      <c r="Q48" s="200">
        <v>0.15</v>
      </c>
      <c r="R48" s="200">
        <v>0.61</v>
      </c>
      <c r="S48" s="200">
        <v>0.38</v>
      </c>
      <c r="T48" s="200">
        <v>0</v>
      </c>
      <c r="U48" s="200">
        <v>2.0499999999999998</v>
      </c>
      <c r="V48" s="200">
        <v>0.17</v>
      </c>
      <c r="W48" s="200">
        <v>0.67</v>
      </c>
      <c r="X48" s="200">
        <v>2.14</v>
      </c>
      <c r="Y48" s="200">
        <v>0</v>
      </c>
      <c r="Z48" s="200">
        <v>2.0099999999999998</v>
      </c>
      <c r="AA48" s="200">
        <v>1.31</v>
      </c>
      <c r="AB48" s="200">
        <v>0</v>
      </c>
      <c r="AC48" s="200">
        <v>23.23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38.92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192.62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5.53</v>
      </c>
      <c r="E49" s="200">
        <v>0</v>
      </c>
      <c r="F49" s="200">
        <v>0</v>
      </c>
      <c r="G49" s="200">
        <v>6.68</v>
      </c>
      <c r="H49" s="200">
        <v>0</v>
      </c>
      <c r="I49" s="200">
        <v>0</v>
      </c>
      <c r="J49" s="200">
        <v>8.18</v>
      </c>
      <c r="K49" s="200">
        <v>16.91</v>
      </c>
      <c r="L49" s="200">
        <v>0.4</v>
      </c>
      <c r="M49" s="200">
        <v>1.03</v>
      </c>
      <c r="N49" s="200">
        <v>1.71</v>
      </c>
      <c r="O49" s="200">
        <v>2.42</v>
      </c>
      <c r="P49" s="200">
        <v>0.77</v>
      </c>
      <c r="Q49" s="200">
        <v>0.15</v>
      </c>
      <c r="R49" s="200">
        <v>0.61</v>
      </c>
      <c r="S49" s="200">
        <v>0.38</v>
      </c>
      <c r="T49" s="200">
        <v>0</v>
      </c>
      <c r="U49" s="200">
        <v>2.0499999999999998</v>
      </c>
      <c r="V49" s="200">
        <v>0.17</v>
      </c>
      <c r="W49" s="200">
        <v>0.67</v>
      </c>
      <c r="X49" s="200">
        <v>2.14</v>
      </c>
      <c r="Y49" s="200">
        <v>0</v>
      </c>
      <c r="Z49" s="200">
        <v>2.0099999999999998</v>
      </c>
      <c r="AA49" s="200">
        <v>1.31</v>
      </c>
      <c r="AB49" s="200">
        <v>0</v>
      </c>
      <c r="AC49" s="200">
        <v>23.23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38.92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192.62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5.53</v>
      </c>
      <c r="E50" s="200">
        <v>0</v>
      </c>
      <c r="F50" s="200">
        <v>0</v>
      </c>
      <c r="G50" s="200">
        <v>6.68</v>
      </c>
      <c r="H50" s="200">
        <v>0</v>
      </c>
      <c r="I50" s="200">
        <v>0</v>
      </c>
      <c r="J50" s="200">
        <v>8.18</v>
      </c>
      <c r="K50" s="200">
        <v>16.91</v>
      </c>
      <c r="L50" s="200">
        <v>0.4</v>
      </c>
      <c r="M50" s="200">
        <v>1.03</v>
      </c>
      <c r="N50" s="200">
        <v>1.71</v>
      </c>
      <c r="O50" s="200">
        <v>2.42</v>
      </c>
      <c r="P50" s="200">
        <v>0.77</v>
      </c>
      <c r="Q50" s="200">
        <v>0.15</v>
      </c>
      <c r="R50" s="200">
        <v>0.61</v>
      </c>
      <c r="S50" s="200">
        <v>0.38</v>
      </c>
      <c r="T50" s="200">
        <v>0</v>
      </c>
      <c r="U50" s="200">
        <v>2.0499999999999998</v>
      </c>
      <c r="V50" s="200">
        <v>0.17</v>
      </c>
      <c r="W50" s="200">
        <v>0.67</v>
      </c>
      <c r="X50" s="200">
        <v>2.14</v>
      </c>
      <c r="Y50" s="200">
        <v>0</v>
      </c>
      <c r="Z50" s="200">
        <v>2.0099999999999998</v>
      </c>
      <c r="AA50" s="200">
        <v>1.31</v>
      </c>
      <c r="AB50" s="200">
        <v>0</v>
      </c>
      <c r="AC50" s="200">
        <v>23.23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38.92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192.62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5.53</v>
      </c>
      <c r="E51" s="200">
        <v>0</v>
      </c>
      <c r="F51" s="200">
        <v>0</v>
      </c>
      <c r="G51" s="200">
        <v>6.68</v>
      </c>
      <c r="H51" s="200">
        <v>0</v>
      </c>
      <c r="I51" s="200">
        <v>0</v>
      </c>
      <c r="J51" s="200">
        <v>8.18</v>
      </c>
      <c r="K51" s="200">
        <v>16.91</v>
      </c>
      <c r="L51" s="200">
        <v>0.4</v>
      </c>
      <c r="M51" s="200">
        <v>1.03</v>
      </c>
      <c r="N51" s="200">
        <v>1.71</v>
      </c>
      <c r="O51" s="200">
        <v>2.42</v>
      </c>
      <c r="P51" s="200">
        <v>0.77</v>
      </c>
      <c r="Q51" s="200">
        <v>0.15</v>
      </c>
      <c r="R51" s="200">
        <v>0.61</v>
      </c>
      <c r="S51" s="200">
        <v>0.38</v>
      </c>
      <c r="T51" s="200">
        <v>0</v>
      </c>
      <c r="U51" s="200">
        <v>2.0499999999999998</v>
      </c>
      <c r="V51" s="200">
        <v>0.17</v>
      </c>
      <c r="W51" s="200">
        <v>0.67</v>
      </c>
      <c r="X51" s="200">
        <v>2.14</v>
      </c>
      <c r="Y51" s="200">
        <v>0</v>
      </c>
      <c r="Z51" s="200">
        <v>2.0099999999999998</v>
      </c>
      <c r="AA51" s="200">
        <v>1.31</v>
      </c>
      <c r="AB51" s="200">
        <v>0</v>
      </c>
      <c r="AC51" s="200">
        <v>23.58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37.5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186.4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5.53</v>
      </c>
      <c r="E52" s="200">
        <v>0</v>
      </c>
      <c r="F52" s="200">
        <v>0</v>
      </c>
      <c r="G52" s="200">
        <v>6.68</v>
      </c>
      <c r="H52" s="200">
        <v>0</v>
      </c>
      <c r="I52" s="200">
        <v>0</v>
      </c>
      <c r="J52" s="200">
        <v>8.18</v>
      </c>
      <c r="K52" s="200">
        <v>16.91</v>
      </c>
      <c r="L52" s="200">
        <v>0.4</v>
      </c>
      <c r="M52" s="200">
        <v>1.03</v>
      </c>
      <c r="N52" s="200">
        <v>1.71</v>
      </c>
      <c r="O52" s="200">
        <v>2.42</v>
      </c>
      <c r="P52" s="200">
        <v>0.77</v>
      </c>
      <c r="Q52" s="200">
        <v>0.15</v>
      </c>
      <c r="R52" s="200">
        <v>0.61</v>
      </c>
      <c r="S52" s="200">
        <v>0.38</v>
      </c>
      <c r="T52" s="200">
        <v>0</v>
      </c>
      <c r="U52" s="200">
        <v>2.0499999999999998</v>
      </c>
      <c r="V52" s="200">
        <v>0.17</v>
      </c>
      <c r="W52" s="200">
        <v>0.67</v>
      </c>
      <c r="X52" s="200">
        <v>2.14</v>
      </c>
      <c r="Y52" s="200">
        <v>0</v>
      </c>
      <c r="Z52" s="200">
        <v>2.0099999999999998</v>
      </c>
      <c r="AA52" s="200">
        <v>1.31</v>
      </c>
      <c r="AB52" s="200">
        <v>0</v>
      </c>
      <c r="AC52" s="200">
        <v>23.58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37.5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186.4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5.53</v>
      </c>
      <c r="E53" s="200">
        <v>0</v>
      </c>
      <c r="F53" s="200">
        <v>0</v>
      </c>
      <c r="G53" s="200">
        <v>6.68</v>
      </c>
      <c r="H53" s="200">
        <v>0</v>
      </c>
      <c r="I53" s="200">
        <v>0</v>
      </c>
      <c r="J53" s="200">
        <v>8.18</v>
      </c>
      <c r="K53" s="200">
        <v>16.91</v>
      </c>
      <c r="L53" s="200">
        <v>0.4</v>
      </c>
      <c r="M53" s="200">
        <v>1.03</v>
      </c>
      <c r="N53" s="200">
        <v>1.71</v>
      </c>
      <c r="O53" s="200">
        <v>2.42</v>
      </c>
      <c r="P53" s="200">
        <v>0.77</v>
      </c>
      <c r="Q53" s="200">
        <v>0.15</v>
      </c>
      <c r="R53" s="200">
        <v>0.61</v>
      </c>
      <c r="S53" s="200">
        <v>0.38</v>
      </c>
      <c r="T53" s="200">
        <v>0</v>
      </c>
      <c r="U53" s="200">
        <v>2.0499999999999998</v>
      </c>
      <c r="V53" s="200">
        <v>0.17</v>
      </c>
      <c r="W53" s="200">
        <v>0.67</v>
      </c>
      <c r="X53" s="200">
        <v>2.14</v>
      </c>
      <c r="Y53" s="200">
        <v>0</v>
      </c>
      <c r="Z53" s="200">
        <v>2.0099999999999998</v>
      </c>
      <c r="AA53" s="200">
        <v>1.31</v>
      </c>
      <c r="AB53" s="200">
        <v>0</v>
      </c>
      <c r="AC53" s="200">
        <v>23.23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37.5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186.4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5.53</v>
      </c>
      <c r="E54" s="200">
        <v>0</v>
      </c>
      <c r="F54" s="200">
        <v>0</v>
      </c>
      <c r="G54" s="200">
        <v>6.68</v>
      </c>
      <c r="H54" s="200">
        <v>0</v>
      </c>
      <c r="I54" s="200">
        <v>0</v>
      </c>
      <c r="J54" s="200">
        <v>8.18</v>
      </c>
      <c r="K54" s="200">
        <v>16.91</v>
      </c>
      <c r="L54" s="200">
        <v>0.4</v>
      </c>
      <c r="M54" s="200">
        <v>1.03</v>
      </c>
      <c r="N54" s="200">
        <v>1.71</v>
      </c>
      <c r="O54" s="200">
        <v>2.42</v>
      </c>
      <c r="P54" s="200">
        <v>0.77</v>
      </c>
      <c r="Q54" s="200">
        <v>0.15</v>
      </c>
      <c r="R54" s="200">
        <v>0.61</v>
      </c>
      <c r="S54" s="200">
        <v>0.38</v>
      </c>
      <c r="T54" s="200">
        <v>0</v>
      </c>
      <c r="U54" s="200">
        <v>2.0499999999999998</v>
      </c>
      <c r="V54" s="200">
        <v>0.17</v>
      </c>
      <c r="W54" s="200">
        <v>0.67</v>
      </c>
      <c r="X54" s="200">
        <v>2.14</v>
      </c>
      <c r="Y54" s="200">
        <v>0</v>
      </c>
      <c r="Z54" s="200">
        <v>2.0099999999999998</v>
      </c>
      <c r="AA54" s="200">
        <v>1.31</v>
      </c>
      <c r="AB54" s="200">
        <v>0</v>
      </c>
      <c r="AC54" s="200">
        <v>23.23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37.5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186.4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5.53</v>
      </c>
      <c r="E55" s="200">
        <v>0</v>
      </c>
      <c r="F55" s="200">
        <v>0</v>
      </c>
      <c r="G55" s="200">
        <v>6.68</v>
      </c>
      <c r="H55" s="200">
        <v>0</v>
      </c>
      <c r="I55" s="200">
        <v>0</v>
      </c>
      <c r="J55" s="200">
        <v>7.94</v>
      </c>
      <c r="K55" s="200">
        <v>16.91</v>
      </c>
      <c r="L55" s="200">
        <v>0.4</v>
      </c>
      <c r="M55" s="200">
        <v>1.03</v>
      </c>
      <c r="N55" s="200">
        <v>1.71</v>
      </c>
      <c r="O55" s="200">
        <v>2.42</v>
      </c>
      <c r="P55" s="200">
        <v>0.77</v>
      </c>
      <c r="Q55" s="200">
        <v>0.15</v>
      </c>
      <c r="R55" s="200">
        <v>0.61</v>
      </c>
      <c r="S55" s="200">
        <v>0.38</v>
      </c>
      <c r="T55" s="200">
        <v>0</v>
      </c>
      <c r="U55" s="200">
        <v>2.0499999999999998</v>
      </c>
      <c r="V55" s="200">
        <v>0.17</v>
      </c>
      <c r="W55" s="200">
        <v>0.67</v>
      </c>
      <c r="X55" s="200">
        <v>2.14</v>
      </c>
      <c r="Y55" s="200">
        <v>0</v>
      </c>
      <c r="Z55" s="200">
        <v>2.0099999999999998</v>
      </c>
      <c r="AA55" s="200">
        <v>1.31</v>
      </c>
      <c r="AB55" s="200">
        <v>0</v>
      </c>
      <c r="AC55" s="200">
        <v>23.68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37.5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186.4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5.53</v>
      </c>
      <c r="E56" s="200">
        <v>0</v>
      </c>
      <c r="F56" s="200">
        <v>0</v>
      </c>
      <c r="G56" s="200">
        <v>6.68</v>
      </c>
      <c r="H56" s="200">
        <v>0</v>
      </c>
      <c r="I56" s="200">
        <v>0</v>
      </c>
      <c r="J56" s="200">
        <v>7.94</v>
      </c>
      <c r="K56" s="200">
        <v>16.91</v>
      </c>
      <c r="L56" s="200">
        <v>0.4</v>
      </c>
      <c r="M56" s="200">
        <v>1.03</v>
      </c>
      <c r="N56" s="200">
        <v>1.71</v>
      </c>
      <c r="O56" s="200">
        <v>2.42</v>
      </c>
      <c r="P56" s="200">
        <v>0.77</v>
      </c>
      <c r="Q56" s="200">
        <v>0.15</v>
      </c>
      <c r="R56" s="200">
        <v>0.61</v>
      </c>
      <c r="S56" s="200">
        <v>0.38</v>
      </c>
      <c r="T56" s="200">
        <v>0</v>
      </c>
      <c r="U56" s="200">
        <v>2.0499999999999998</v>
      </c>
      <c r="V56" s="200">
        <v>0.17</v>
      </c>
      <c r="W56" s="200">
        <v>0.67</v>
      </c>
      <c r="X56" s="200">
        <v>2.14</v>
      </c>
      <c r="Y56" s="200">
        <v>0</v>
      </c>
      <c r="Z56" s="200">
        <v>2.0099999999999998</v>
      </c>
      <c r="AA56" s="200">
        <v>1.31</v>
      </c>
      <c r="AB56" s="200">
        <v>0</v>
      </c>
      <c r="AC56" s="200">
        <v>23.68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37.5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186.4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5.53</v>
      </c>
      <c r="E57" s="200">
        <v>0</v>
      </c>
      <c r="F57" s="200">
        <v>0</v>
      </c>
      <c r="G57" s="200">
        <v>6.68</v>
      </c>
      <c r="H57" s="200">
        <v>0</v>
      </c>
      <c r="I57" s="200">
        <v>0</v>
      </c>
      <c r="J57" s="200">
        <v>7.94</v>
      </c>
      <c r="K57" s="200">
        <v>16.899999999999999</v>
      </c>
      <c r="L57" s="200">
        <v>0.4</v>
      </c>
      <c r="M57" s="200">
        <v>1.03</v>
      </c>
      <c r="N57" s="200">
        <v>1.71</v>
      </c>
      <c r="O57" s="200">
        <v>2.42</v>
      </c>
      <c r="P57" s="200">
        <v>0.77</v>
      </c>
      <c r="Q57" s="200">
        <v>0.15</v>
      </c>
      <c r="R57" s="200">
        <v>0.61</v>
      </c>
      <c r="S57" s="200">
        <v>0.38</v>
      </c>
      <c r="T57" s="200">
        <v>0</v>
      </c>
      <c r="U57" s="200">
        <v>2.0499999999999998</v>
      </c>
      <c r="V57" s="200">
        <v>0.17</v>
      </c>
      <c r="W57" s="200">
        <v>0.67</v>
      </c>
      <c r="X57" s="200">
        <v>2.14</v>
      </c>
      <c r="Y57" s="200">
        <v>0</v>
      </c>
      <c r="Z57" s="200">
        <v>2.0099999999999998</v>
      </c>
      <c r="AA57" s="200">
        <v>1.31</v>
      </c>
      <c r="AB57" s="200">
        <v>0</v>
      </c>
      <c r="AC57" s="200">
        <v>23.9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41.83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186.4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5.53</v>
      </c>
      <c r="E58" s="200">
        <v>0</v>
      </c>
      <c r="F58" s="200">
        <v>0</v>
      </c>
      <c r="G58" s="200">
        <v>6.68</v>
      </c>
      <c r="H58" s="200">
        <v>0</v>
      </c>
      <c r="I58" s="200">
        <v>0</v>
      </c>
      <c r="J58" s="200">
        <v>7.94</v>
      </c>
      <c r="K58" s="200">
        <v>16.899999999999999</v>
      </c>
      <c r="L58" s="200">
        <v>0.4</v>
      </c>
      <c r="M58" s="200">
        <v>1.03</v>
      </c>
      <c r="N58" s="200">
        <v>1.71</v>
      </c>
      <c r="O58" s="200">
        <v>2.42</v>
      </c>
      <c r="P58" s="200">
        <v>0.77</v>
      </c>
      <c r="Q58" s="200">
        <v>0.15</v>
      </c>
      <c r="R58" s="200">
        <v>0.61</v>
      </c>
      <c r="S58" s="200">
        <v>0.38</v>
      </c>
      <c r="T58" s="200">
        <v>0</v>
      </c>
      <c r="U58" s="200">
        <v>2.0499999999999998</v>
      </c>
      <c r="V58" s="200">
        <v>0.17</v>
      </c>
      <c r="W58" s="200">
        <v>0.67</v>
      </c>
      <c r="X58" s="200">
        <v>2.14</v>
      </c>
      <c r="Y58" s="200">
        <v>0</v>
      </c>
      <c r="Z58" s="200">
        <v>2.0099999999999998</v>
      </c>
      <c r="AA58" s="200">
        <v>1.31</v>
      </c>
      <c r="AB58" s="200">
        <v>0</v>
      </c>
      <c r="AC58" s="200">
        <v>23.9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41.83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186.4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6.68</v>
      </c>
      <c r="H59" s="200">
        <v>0</v>
      </c>
      <c r="I59" s="200">
        <v>0</v>
      </c>
      <c r="J59" s="200">
        <v>7.94</v>
      </c>
      <c r="K59" s="200">
        <v>16.899999999999999</v>
      </c>
      <c r="L59" s="200">
        <v>0.4</v>
      </c>
      <c r="M59" s="200">
        <v>1.03</v>
      </c>
      <c r="N59" s="200">
        <v>1.71</v>
      </c>
      <c r="O59" s="200">
        <v>2.42</v>
      </c>
      <c r="P59" s="200">
        <v>0.77</v>
      </c>
      <c r="Q59" s="200">
        <v>0.15</v>
      </c>
      <c r="R59" s="200">
        <v>0.61</v>
      </c>
      <c r="S59" s="200">
        <v>0.38</v>
      </c>
      <c r="T59" s="200">
        <v>0</v>
      </c>
      <c r="U59" s="200">
        <v>2.0499999999999998</v>
      </c>
      <c r="V59" s="200">
        <v>0.17</v>
      </c>
      <c r="W59" s="200">
        <v>0.67</v>
      </c>
      <c r="X59" s="200">
        <v>2.14</v>
      </c>
      <c r="Y59" s="200">
        <v>0</v>
      </c>
      <c r="Z59" s="200">
        <v>2.0099999999999998</v>
      </c>
      <c r="AA59" s="200">
        <v>1.31</v>
      </c>
      <c r="AB59" s="200">
        <v>0</v>
      </c>
      <c r="AC59" s="200">
        <v>23.9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41.83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126.4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6.68</v>
      </c>
      <c r="H60" s="200">
        <v>0</v>
      </c>
      <c r="I60" s="200">
        <v>0</v>
      </c>
      <c r="J60" s="200">
        <v>7.94</v>
      </c>
      <c r="K60" s="200">
        <v>16.899999999999999</v>
      </c>
      <c r="L60" s="200">
        <v>0.4</v>
      </c>
      <c r="M60" s="200">
        <v>1.03</v>
      </c>
      <c r="N60" s="200">
        <v>1.71</v>
      </c>
      <c r="O60" s="200">
        <v>2.42</v>
      </c>
      <c r="P60" s="200">
        <v>0.77</v>
      </c>
      <c r="Q60" s="200">
        <v>0.15</v>
      </c>
      <c r="R60" s="200">
        <v>0.61</v>
      </c>
      <c r="S60" s="200">
        <v>0.38</v>
      </c>
      <c r="T60" s="200">
        <v>0</v>
      </c>
      <c r="U60" s="200">
        <v>2.0499999999999998</v>
      </c>
      <c r="V60" s="200">
        <v>0.17</v>
      </c>
      <c r="W60" s="200">
        <v>0.67</v>
      </c>
      <c r="X60" s="200">
        <v>2.14</v>
      </c>
      <c r="Y60" s="200">
        <v>0</v>
      </c>
      <c r="Z60" s="200">
        <v>2.0099999999999998</v>
      </c>
      <c r="AA60" s="200">
        <v>1.31</v>
      </c>
      <c r="AB60" s="200">
        <v>0</v>
      </c>
      <c r="AC60" s="200">
        <v>23.9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41.83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86.4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6.68</v>
      </c>
      <c r="H61" s="200">
        <v>0</v>
      </c>
      <c r="I61" s="200">
        <v>0</v>
      </c>
      <c r="J61" s="200">
        <v>7.94</v>
      </c>
      <c r="K61" s="200">
        <v>16.899999999999999</v>
      </c>
      <c r="L61" s="200">
        <v>0.4</v>
      </c>
      <c r="M61" s="200">
        <v>1.03</v>
      </c>
      <c r="N61" s="200">
        <v>1.71</v>
      </c>
      <c r="O61" s="200">
        <v>2.42</v>
      </c>
      <c r="P61" s="200">
        <v>0.77</v>
      </c>
      <c r="Q61" s="200">
        <v>0.15</v>
      </c>
      <c r="R61" s="200">
        <v>0.61</v>
      </c>
      <c r="S61" s="200">
        <v>0.38</v>
      </c>
      <c r="T61" s="200">
        <v>0</v>
      </c>
      <c r="U61" s="200">
        <v>2.04</v>
      </c>
      <c r="V61" s="200">
        <v>0.17</v>
      </c>
      <c r="W61" s="200">
        <v>0.67</v>
      </c>
      <c r="X61" s="200">
        <v>2.14</v>
      </c>
      <c r="Y61" s="200">
        <v>0</v>
      </c>
      <c r="Z61" s="200">
        <v>2.0099999999999998</v>
      </c>
      <c r="AA61" s="200">
        <v>1.31</v>
      </c>
      <c r="AB61" s="200">
        <v>0</v>
      </c>
      <c r="AC61" s="200">
        <v>23.9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41.83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86.4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6.68</v>
      </c>
      <c r="H62" s="200">
        <v>0</v>
      </c>
      <c r="I62" s="200">
        <v>0</v>
      </c>
      <c r="J62" s="200">
        <v>7.94</v>
      </c>
      <c r="K62" s="200">
        <v>16.899999999999999</v>
      </c>
      <c r="L62" s="200">
        <v>0.4</v>
      </c>
      <c r="M62" s="200">
        <v>1.03</v>
      </c>
      <c r="N62" s="200">
        <v>1.71</v>
      </c>
      <c r="O62" s="200">
        <v>2.42</v>
      </c>
      <c r="P62" s="200">
        <v>0.77</v>
      </c>
      <c r="Q62" s="200">
        <v>0.15</v>
      </c>
      <c r="R62" s="200">
        <v>0.61</v>
      </c>
      <c r="S62" s="200">
        <v>0.38</v>
      </c>
      <c r="T62" s="200">
        <v>0</v>
      </c>
      <c r="U62" s="200">
        <v>2.04</v>
      </c>
      <c r="V62" s="200">
        <v>0.17</v>
      </c>
      <c r="W62" s="200">
        <v>0.67</v>
      </c>
      <c r="X62" s="200">
        <v>2.14</v>
      </c>
      <c r="Y62" s="200">
        <v>0</v>
      </c>
      <c r="Z62" s="200">
        <v>2.0099999999999998</v>
      </c>
      <c r="AA62" s="200">
        <v>1.31</v>
      </c>
      <c r="AB62" s="200">
        <v>0</v>
      </c>
      <c r="AC62" s="200">
        <v>23.9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41.83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86.4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8.91</v>
      </c>
      <c r="K63" s="200">
        <v>16.899999999999999</v>
      </c>
      <c r="L63" s="200">
        <v>0.4</v>
      </c>
      <c r="M63" s="200">
        <v>1.03</v>
      </c>
      <c r="N63" s="200">
        <v>1.71</v>
      </c>
      <c r="O63" s="200">
        <v>2.42</v>
      </c>
      <c r="P63" s="200">
        <v>0.77</v>
      </c>
      <c r="Q63" s="200">
        <v>0.15</v>
      </c>
      <c r="R63" s="200">
        <v>0.61</v>
      </c>
      <c r="S63" s="200">
        <v>0.38</v>
      </c>
      <c r="T63" s="200">
        <v>0</v>
      </c>
      <c r="U63" s="200">
        <v>2.04</v>
      </c>
      <c r="V63" s="200">
        <v>0.17</v>
      </c>
      <c r="W63" s="200">
        <v>0.67</v>
      </c>
      <c r="X63" s="200">
        <v>2.14</v>
      </c>
      <c r="Y63" s="200">
        <v>0</v>
      </c>
      <c r="Z63" s="200">
        <v>2.0099999999999998</v>
      </c>
      <c r="AA63" s="200">
        <v>1.31</v>
      </c>
      <c r="AB63" s="200">
        <v>0</v>
      </c>
      <c r="AC63" s="200">
        <v>23.9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41.83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86.4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8.91</v>
      </c>
      <c r="K64" s="200">
        <v>16.899999999999999</v>
      </c>
      <c r="L64" s="200">
        <v>0.4</v>
      </c>
      <c r="M64" s="200">
        <v>1.03</v>
      </c>
      <c r="N64" s="200">
        <v>1.71</v>
      </c>
      <c r="O64" s="200">
        <v>2.42</v>
      </c>
      <c r="P64" s="200">
        <v>0.77</v>
      </c>
      <c r="Q64" s="200">
        <v>0.15</v>
      </c>
      <c r="R64" s="200">
        <v>0.61</v>
      </c>
      <c r="S64" s="200">
        <v>0.38</v>
      </c>
      <c r="T64" s="200">
        <v>0</v>
      </c>
      <c r="U64" s="200">
        <v>2.04</v>
      </c>
      <c r="V64" s="200">
        <v>0.17</v>
      </c>
      <c r="W64" s="200">
        <v>0.67</v>
      </c>
      <c r="X64" s="200">
        <v>2.14</v>
      </c>
      <c r="Y64" s="200">
        <v>0</v>
      </c>
      <c r="Z64" s="200">
        <v>2.0099999999999998</v>
      </c>
      <c r="AA64" s="200">
        <v>1.31</v>
      </c>
      <c r="AB64" s="200">
        <v>0</v>
      </c>
      <c r="AC64" s="200">
        <v>23.9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41.83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86.4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8.91</v>
      </c>
      <c r="K65" s="200">
        <v>16.899999999999999</v>
      </c>
      <c r="L65" s="200">
        <v>0.4</v>
      </c>
      <c r="M65" s="200">
        <v>1.03</v>
      </c>
      <c r="N65" s="200">
        <v>1.71</v>
      </c>
      <c r="O65" s="200">
        <v>2.42</v>
      </c>
      <c r="P65" s="200">
        <v>0.77</v>
      </c>
      <c r="Q65" s="200">
        <v>0.15</v>
      </c>
      <c r="R65" s="200">
        <v>0.61</v>
      </c>
      <c r="S65" s="200">
        <v>0.38</v>
      </c>
      <c r="T65" s="200">
        <v>0</v>
      </c>
      <c r="U65" s="200">
        <v>2.04</v>
      </c>
      <c r="V65" s="200">
        <v>0.17</v>
      </c>
      <c r="W65" s="200">
        <v>0.67</v>
      </c>
      <c r="X65" s="200">
        <v>2.14</v>
      </c>
      <c r="Y65" s="200">
        <v>0</v>
      </c>
      <c r="Z65" s="200">
        <v>2.0099999999999998</v>
      </c>
      <c r="AA65" s="200">
        <v>1.31</v>
      </c>
      <c r="AB65" s="200">
        <v>0</v>
      </c>
      <c r="AC65" s="200">
        <v>23.9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41.83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86.4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8.91</v>
      </c>
      <c r="K66" s="200">
        <v>16.899999999999999</v>
      </c>
      <c r="L66" s="200">
        <v>0.4</v>
      </c>
      <c r="M66" s="200">
        <v>1.03</v>
      </c>
      <c r="N66" s="200">
        <v>1.71</v>
      </c>
      <c r="O66" s="200">
        <v>2.42</v>
      </c>
      <c r="P66" s="200">
        <v>0.77</v>
      </c>
      <c r="Q66" s="200">
        <v>0.15</v>
      </c>
      <c r="R66" s="200">
        <v>0.61</v>
      </c>
      <c r="S66" s="200">
        <v>0.38</v>
      </c>
      <c r="T66" s="200">
        <v>0</v>
      </c>
      <c r="U66" s="200">
        <v>2.04</v>
      </c>
      <c r="V66" s="200">
        <v>0.17</v>
      </c>
      <c r="W66" s="200">
        <v>0.67</v>
      </c>
      <c r="X66" s="200">
        <v>2.14</v>
      </c>
      <c r="Y66" s="200">
        <v>0</v>
      </c>
      <c r="Z66" s="200">
        <v>2.0099999999999998</v>
      </c>
      <c r="AA66" s="200">
        <v>1.31</v>
      </c>
      <c r="AB66" s="200">
        <v>0</v>
      </c>
      <c r="AC66" s="200">
        <v>23.9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41.83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86.4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8.91</v>
      </c>
      <c r="K67" s="200">
        <v>16.899999999999999</v>
      </c>
      <c r="L67" s="200">
        <v>0.4</v>
      </c>
      <c r="M67" s="200">
        <v>1.03</v>
      </c>
      <c r="N67" s="200">
        <v>1.71</v>
      </c>
      <c r="O67" s="200">
        <v>2.42</v>
      </c>
      <c r="P67" s="200">
        <v>0.77</v>
      </c>
      <c r="Q67" s="200">
        <v>0.15</v>
      </c>
      <c r="R67" s="200">
        <v>0.61</v>
      </c>
      <c r="S67" s="200">
        <v>0.38</v>
      </c>
      <c r="T67" s="200">
        <v>0</v>
      </c>
      <c r="U67" s="200">
        <v>2.04</v>
      </c>
      <c r="V67" s="200">
        <v>0.17</v>
      </c>
      <c r="W67" s="200">
        <v>0.67</v>
      </c>
      <c r="X67" s="200">
        <v>2.14</v>
      </c>
      <c r="Y67" s="200">
        <v>0</v>
      </c>
      <c r="Z67" s="200">
        <v>2.0099999999999998</v>
      </c>
      <c r="AA67" s="200">
        <v>1.31</v>
      </c>
      <c r="AB67" s="200">
        <v>0</v>
      </c>
      <c r="AC67" s="200">
        <v>24.89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41.83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86.4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8.91</v>
      </c>
      <c r="K68" s="200">
        <v>16.899999999999999</v>
      </c>
      <c r="L68" s="200">
        <v>0.4</v>
      </c>
      <c r="M68" s="200">
        <v>1.03</v>
      </c>
      <c r="N68" s="200">
        <v>1.71</v>
      </c>
      <c r="O68" s="200">
        <v>2.42</v>
      </c>
      <c r="P68" s="200">
        <v>0.77</v>
      </c>
      <c r="Q68" s="200">
        <v>0.15</v>
      </c>
      <c r="R68" s="200">
        <v>0.61</v>
      </c>
      <c r="S68" s="200">
        <v>0.38</v>
      </c>
      <c r="T68" s="200">
        <v>0</v>
      </c>
      <c r="U68" s="200">
        <v>2.04</v>
      </c>
      <c r="V68" s="200">
        <v>0.17</v>
      </c>
      <c r="W68" s="200">
        <v>0.67</v>
      </c>
      <c r="X68" s="200">
        <v>2.14</v>
      </c>
      <c r="Y68" s="200">
        <v>0</v>
      </c>
      <c r="Z68" s="200">
        <v>2.0099999999999998</v>
      </c>
      <c r="AA68" s="200">
        <v>1.31</v>
      </c>
      <c r="AB68" s="200">
        <v>0</v>
      </c>
      <c r="AC68" s="200">
        <v>24.89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41.83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86.4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9.8699999999999992</v>
      </c>
      <c r="K69" s="200">
        <v>16.899999999999999</v>
      </c>
      <c r="L69" s="200">
        <v>0.4</v>
      </c>
      <c r="M69" s="200">
        <v>1.03</v>
      </c>
      <c r="N69" s="200">
        <v>1.71</v>
      </c>
      <c r="O69" s="200">
        <v>2.42</v>
      </c>
      <c r="P69" s="200">
        <v>0.77</v>
      </c>
      <c r="Q69" s="200">
        <v>0.15</v>
      </c>
      <c r="R69" s="200">
        <v>0.61</v>
      </c>
      <c r="S69" s="200">
        <v>0.38</v>
      </c>
      <c r="T69" s="200">
        <v>0</v>
      </c>
      <c r="U69" s="200">
        <v>2.04</v>
      </c>
      <c r="V69" s="200">
        <v>0.17</v>
      </c>
      <c r="W69" s="200">
        <v>0.67</v>
      </c>
      <c r="X69" s="200">
        <v>2.14</v>
      </c>
      <c r="Y69" s="200">
        <v>0</v>
      </c>
      <c r="Z69" s="200">
        <v>2.0099999999999998</v>
      </c>
      <c r="AA69" s="200">
        <v>1.31</v>
      </c>
      <c r="AB69" s="200">
        <v>0</v>
      </c>
      <c r="AC69" s="200">
        <v>24.89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41.83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86.4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9.8699999999999992</v>
      </c>
      <c r="K70" s="200">
        <v>16.899999999999999</v>
      </c>
      <c r="L70" s="200">
        <v>0.4</v>
      </c>
      <c r="M70" s="200">
        <v>1.03</v>
      </c>
      <c r="N70" s="200">
        <v>1.71</v>
      </c>
      <c r="O70" s="200">
        <v>2.42</v>
      </c>
      <c r="P70" s="200">
        <v>0.77</v>
      </c>
      <c r="Q70" s="200">
        <v>0.15</v>
      </c>
      <c r="R70" s="200">
        <v>0.61</v>
      </c>
      <c r="S70" s="200">
        <v>0.38</v>
      </c>
      <c r="T70" s="200">
        <v>0</v>
      </c>
      <c r="U70" s="200">
        <v>2.04</v>
      </c>
      <c r="V70" s="200">
        <v>0.17</v>
      </c>
      <c r="W70" s="200">
        <v>0.67</v>
      </c>
      <c r="X70" s="200">
        <v>2.14</v>
      </c>
      <c r="Y70" s="200">
        <v>0</v>
      </c>
      <c r="Z70" s="200">
        <v>2.0099999999999998</v>
      </c>
      <c r="AA70" s="200">
        <v>1.31</v>
      </c>
      <c r="AB70" s="200">
        <v>0</v>
      </c>
      <c r="AC70" s="200">
        <v>24.89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41.83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86.4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9.8699999999999992</v>
      </c>
      <c r="K71" s="200">
        <v>16.899999999999999</v>
      </c>
      <c r="L71" s="200">
        <v>0.4</v>
      </c>
      <c r="M71" s="200">
        <v>1.03</v>
      </c>
      <c r="N71" s="200">
        <v>1.71</v>
      </c>
      <c r="O71" s="200">
        <v>2.42</v>
      </c>
      <c r="P71" s="200">
        <v>0.77</v>
      </c>
      <c r="Q71" s="200">
        <v>0.15</v>
      </c>
      <c r="R71" s="200">
        <v>0.61</v>
      </c>
      <c r="S71" s="200">
        <v>0.38</v>
      </c>
      <c r="T71" s="200">
        <v>0</v>
      </c>
      <c r="U71" s="200">
        <v>2.04</v>
      </c>
      <c r="V71" s="200">
        <v>0.17</v>
      </c>
      <c r="W71" s="200">
        <v>0.67</v>
      </c>
      <c r="X71" s="200">
        <v>2.14</v>
      </c>
      <c r="Y71" s="200">
        <v>0</v>
      </c>
      <c r="Z71" s="200">
        <v>2.0099999999999998</v>
      </c>
      <c r="AA71" s="200">
        <v>1.31</v>
      </c>
      <c r="AB71" s="200">
        <v>0</v>
      </c>
      <c r="AC71" s="200">
        <v>24.89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41.83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186.4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10.59</v>
      </c>
      <c r="K72" s="200">
        <v>16.899999999999999</v>
      </c>
      <c r="L72" s="200">
        <v>0.4</v>
      </c>
      <c r="M72" s="200">
        <v>1.03</v>
      </c>
      <c r="N72" s="200">
        <v>1.71</v>
      </c>
      <c r="O72" s="200">
        <v>2.42</v>
      </c>
      <c r="P72" s="200">
        <v>0.77</v>
      </c>
      <c r="Q72" s="200">
        <v>0.15</v>
      </c>
      <c r="R72" s="200">
        <v>0.61</v>
      </c>
      <c r="S72" s="200">
        <v>0.38</v>
      </c>
      <c r="T72" s="200">
        <v>0</v>
      </c>
      <c r="U72" s="200">
        <v>2.04</v>
      </c>
      <c r="V72" s="200">
        <v>0.17</v>
      </c>
      <c r="W72" s="200">
        <v>0.67</v>
      </c>
      <c r="X72" s="200">
        <v>2.14</v>
      </c>
      <c r="Y72" s="200">
        <v>0</v>
      </c>
      <c r="Z72" s="200">
        <v>2.0099999999999998</v>
      </c>
      <c r="AA72" s="200">
        <v>1.31</v>
      </c>
      <c r="AB72" s="200">
        <v>0</v>
      </c>
      <c r="AC72" s="200">
        <v>23.9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41.83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186.4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12.52</v>
      </c>
      <c r="K73" s="200">
        <v>16.899999999999999</v>
      </c>
      <c r="L73" s="200">
        <v>0.4</v>
      </c>
      <c r="M73" s="200">
        <v>1.03</v>
      </c>
      <c r="N73" s="200">
        <v>1.71</v>
      </c>
      <c r="O73" s="200">
        <v>2.42</v>
      </c>
      <c r="P73" s="200">
        <v>0.77</v>
      </c>
      <c r="Q73" s="200">
        <v>0.15</v>
      </c>
      <c r="R73" s="200">
        <v>0.61</v>
      </c>
      <c r="S73" s="200">
        <v>0.38</v>
      </c>
      <c r="T73" s="200">
        <v>0</v>
      </c>
      <c r="U73" s="200">
        <v>2.0099999999999998</v>
      </c>
      <c r="V73" s="200">
        <v>0.17</v>
      </c>
      <c r="W73" s="200">
        <v>0.67</v>
      </c>
      <c r="X73" s="200">
        <v>2.14</v>
      </c>
      <c r="Y73" s="200">
        <v>0</v>
      </c>
      <c r="Z73" s="200">
        <v>2.0099999999999998</v>
      </c>
      <c r="AA73" s="200">
        <v>1.31</v>
      </c>
      <c r="AB73" s="200">
        <v>0</v>
      </c>
      <c r="AC73" s="200">
        <v>23.9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41.83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186.4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14.44</v>
      </c>
      <c r="K74" s="200">
        <v>16.899999999999999</v>
      </c>
      <c r="L74" s="200">
        <v>0.4</v>
      </c>
      <c r="M74" s="200">
        <v>1.03</v>
      </c>
      <c r="N74" s="200">
        <v>1.71</v>
      </c>
      <c r="O74" s="200">
        <v>2.42</v>
      </c>
      <c r="P74" s="200">
        <v>0.77</v>
      </c>
      <c r="Q74" s="200">
        <v>0.15</v>
      </c>
      <c r="R74" s="200">
        <v>0.61</v>
      </c>
      <c r="S74" s="200">
        <v>0.38</v>
      </c>
      <c r="T74" s="200">
        <v>0</v>
      </c>
      <c r="U74" s="200">
        <v>2.0099999999999998</v>
      </c>
      <c r="V74" s="200">
        <v>0.17</v>
      </c>
      <c r="W74" s="200">
        <v>0.67</v>
      </c>
      <c r="X74" s="200">
        <v>2.14</v>
      </c>
      <c r="Y74" s="200">
        <v>0</v>
      </c>
      <c r="Z74" s="200">
        <v>2.0099999999999998</v>
      </c>
      <c r="AA74" s="200">
        <v>1.31</v>
      </c>
      <c r="AB74" s="200">
        <v>0</v>
      </c>
      <c r="AC74" s="200">
        <v>23.9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41.83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186.4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12.52</v>
      </c>
      <c r="K75" s="200">
        <v>16.899999999999999</v>
      </c>
      <c r="L75" s="200">
        <v>0.4</v>
      </c>
      <c r="M75" s="200">
        <v>1.03</v>
      </c>
      <c r="N75" s="200">
        <v>1.71</v>
      </c>
      <c r="O75" s="200">
        <v>2.42</v>
      </c>
      <c r="P75" s="200">
        <v>0.77</v>
      </c>
      <c r="Q75" s="200">
        <v>0.15</v>
      </c>
      <c r="R75" s="200">
        <v>0.61</v>
      </c>
      <c r="S75" s="200">
        <v>0.38</v>
      </c>
      <c r="T75" s="200">
        <v>0</v>
      </c>
      <c r="U75" s="200">
        <v>2.0099999999999998</v>
      </c>
      <c r="V75" s="200">
        <v>0.17</v>
      </c>
      <c r="W75" s="200">
        <v>0.67</v>
      </c>
      <c r="X75" s="200">
        <v>2.14</v>
      </c>
      <c r="Y75" s="200">
        <v>0</v>
      </c>
      <c r="Z75" s="200">
        <v>2.0099999999999998</v>
      </c>
      <c r="AA75" s="200">
        <v>1.31</v>
      </c>
      <c r="AB75" s="200">
        <v>0</v>
      </c>
      <c r="AC75" s="200">
        <v>23.9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41.83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242.84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12.52</v>
      </c>
      <c r="K76" s="200">
        <v>16.899999999999999</v>
      </c>
      <c r="L76" s="200">
        <v>0.4</v>
      </c>
      <c r="M76" s="200">
        <v>1.03</v>
      </c>
      <c r="N76" s="200">
        <v>1.71</v>
      </c>
      <c r="O76" s="200">
        <v>2.42</v>
      </c>
      <c r="P76" s="200">
        <v>0.77</v>
      </c>
      <c r="Q76" s="200">
        <v>0.15</v>
      </c>
      <c r="R76" s="200">
        <v>0.61</v>
      </c>
      <c r="S76" s="200">
        <v>0.38</v>
      </c>
      <c r="T76" s="200">
        <v>0</v>
      </c>
      <c r="U76" s="200">
        <v>2.0099999999999998</v>
      </c>
      <c r="V76" s="200">
        <v>0.17</v>
      </c>
      <c r="W76" s="200">
        <v>0.67</v>
      </c>
      <c r="X76" s="200">
        <v>2.14</v>
      </c>
      <c r="Y76" s="200">
        <v>0</v>
      </c>
      <c r="Z76" s="200">
        <v>2.0099999999999998</v>
      </c>
      <c r="AA76" s="200">
        <v>1.31</v>
      </c>
      <c r="AB76" s="200">
        <v>0</v>
      </c>
      <c r="AC76" s="200">
        <v>23.9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41.83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242.84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12.52</v>
      </c>
      <c r="K77" s="200">
        <v>16.899999999999999</v>
      </c>
      <c r="L77" s="200">
        <v>0.4</v>
      </c>
      <c r="M77" s="200">
        <v>1.03</v>
      </c>
      <c r="N77" s="200">
        <v>1.71</v>
      </c>
      <c r="O77" s="200">
        <v>2.42</v>
      </c>
      <c r="P77" s="200">
        <v>0.77</v>
      </c>
      <c r="Q77" s="200">
        <v>0.15</v>
      </c>
      <c r="R77" s="200">
        <v>0.61</v>
      </c>
      <c r="S77" s="200">
        <v>0.38</v>
      </c>
      <c r="T77" s="200">
        <v>0</v>
      </c>
      <c r="U77" s="200">
        <v>2.0099999999999998</v>
      </c>
      <c r="V77" s="200">
        <v>0.17</v>
      </c>
      <c r="W77" s="200">
        <v>0.67</v>
      </c>
      <c r="X77" s="200">
        <v>2.14</v>
      </c>
      <c r="Y77" s="200">
        <v>0</v>
      </c>
      <c r="Z77" s="200">
        <v>2.0099999999999998</v>
      </c>
      <c r="AA77" s="200">
        <v>1.31</v>
      </c>
      <c r="AB77" s="200">
        <v>0</v>
      </c>
      <c r="AC77" s="200">
        <v>23.9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41.83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242.84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12.52</v>
      </c>
      <c r="K78" s="200">
        <v>16.899999999999999</v>
      </c>
      <c r="L78" s="200">
        <v>0.4</v>
      </c>
      <c r="M78" s="200">
        <v>1.03</v>
      </c>
      <c r="N78" s="200">
        <v>1.71</v>
      </c>
      <c r="O78" s="200">
        <v>2.42</v>
      </c>
      <c r="P78" s="200">
        <v>0.77</v>
      </c>
      <c r="Q78" s="200">
        <v>0.15</v>
      </c>
      <c r="R78" s="200">
        <v>0.61</v>
      </c>
      <c r="S78" s="200">
        <v>0.38</v>
      </c>
      <c r="T78" s="200">
        <v>0</v>
      </c>
      <c r="U78" s="200">
        <v>2.0099999999999998</v>
      </c>
      <c r="V78" s="200">
        <v>0.17</v>
      </c>
      <c r="W78" s="200">
        <v>0.67</v>
      </c>
      <c r="X78" s="200">
        <v>2.14</v>
      </c>
      <c r="Y78" s="200">
        <v>0</v>
      </c>
      <c r="Z78" s="200">
        <v>2.0099999999999998</v>
      </c>
      <c r="AA78" s="200">
        <v>1.31</v>
      </c>
      <c r="AB78" s="200">
        <v>0</v>
      </c>
      <c r="AC78" s="200">
        <v>23.9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41.83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242.84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12.52</v>
      </c>
      <c r="K79" s="200">
        <v>16.899999999999999</v>
      </c>
      <c r="L79" s="200">
        <v>0.4</v>
      </c>
      <c r="M79" s="200">
        <v>1.03</v>
      </c>
      <c r="N79" s="200">
        <v>1.71</v>
      </c>
      <c r="O79" s="200">
        <v>2.42</v>
      </c>
      <c r="P79" s="200">
        <v>0.77</v>
      </c>
      <c r="Q79" s="200">
        <v>0.15</v>
      </c>
      <c r="R79" s="200">
        <v>0.61</v>
      </c>
      <c r="S79" s="200">
        <v>0.38</v>
      </c>
      <c r="T79" s="200">
        <v>0</v>
      </c>
      <c r="U79" s="200">
        <v>2.0099999999999998</v>
      </c>
      <c r="V79" s="200">
        <v>0.17</v>
      </c>
      <c r="W79" s="200">
        <v>0.67</v>
      </c>
      <c r="X79" s="200">
        <v>2.14</v>
      </c>
      <c r="Y79" s="200">
        <v>0</v>
      </c>
      <c r="Z79" s="200">
        <v>2.0099999999999998</v>
      </c>
      <c r="AA79" s="200">
        <v>1.31</v>
      </c>
      <c r="AB79" s="200">
        <v>0</v>
      </c>
      <c r="AC79" s="200">
        <v>22.9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41.83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192.62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14.44</v>
      </c>
      <c r="K80" s="200">
        <v>16.899999999999999</v>
      </c>
      <c r="L80" s="200">
        <v>0.4</v>
      </c>
      <c r="M80" s="200">
        <v>1.03</v>
      </c>
      <c r="N80" s="200">
        <v>1.71</v>
      </c>
      <c r="O80" s="200">
        <v>2.42</v>
      </c>
      <c r="P80" s="200">
        <v>0.77</v>
      </c>
      <c r="Q80" s="200">
        <v>0.15</v>
      </c>
      <c r="R80" s="200">
        <v>0.61</v>
      </c>
      <c r="S80" s="200">
        <v>0.38</v>
      </c>
      <c r="T80" s="200">
        <v>0</v>
      </c>
      <c r="U80" s="200">
        <v>2.0099999999999998</v>
      </c>
      <c r="V80" s="200">
        <v>0.17</v>
      </c>
      <c r="W80" s="200">
        <v>0.67</v>
      </c>
      <c r="X80" s="200">
        <v>2.14</v>
      </c>
      <c r="Y80" s="200">
        <v>0</v>
      </c>
      <c r="Z80" s="200">
        <v>2.0099999999999998</v>
      </c>
      <c r="AA80" s="200">
        <v>1.31</v>
      </c>
      <c r="AB80" s="200">
        <v>0</v>
      </c>
      <c r="AC80" s="200">
        <v>22.9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41.83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192.62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14.44</v>
      </c>
      <c r="K81" s="200">
        <v>16.899999999999999</v>
      </c>
      <c r="L81" s="200">
        <v>0.4</v>
      </c>
      <c r="M81" s="200">
        <v>1.03</v>
      </c>
      <c r="N81" s="200">
        <v>1.71</v>
      </c>
      <c r="O81" s="200">
        <v>2.42</v>
      </c>
      <c r="P81" s="200">
        <v>0.77</v>
      </c>
      <c r="Q81" s="200">
        <v>0.15</v>
      </c>
      <c r="R81" s="200">
        <v>0.61</v>
      </c>
      <c r="S81" s="200">
        <v>0.38</v>
      </c>
      <c r="T81" s="200">
        <v>0</v>
      </c>
      <c r="U81" s="200">
        <v>2.0099999999999998</v>
      </c>
      <c r="V81" s="200">
        <v>0.17</v>
      </c>
      <c r="W81" s="200">
        <v>0.67</v>
      </c>
      <c r="X81" s="200">
        <v>2.14</v>
      </c>
      <c r="Y81" s="200">
        <v>0</v>
      </c>
      <c r="Z81" s="200">
        <v>2.0099999999999998</v>
      </c>
      <c r="AA81" s="200">
        <v>1.31</v>
      </c>
      <c r="AB81" s="200">
        <v>0</v>
      </c>
      <c r="AC81" s="200">
        <v>22.9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41.83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192.62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15.4</v>
      </c>
      <c r="K82" s="200">
        <v>16.899999999999999</v>
      </c>
      <c r="L82" s="200">
        <v>0.4</v>
      </c>
      <c r="M82" s="200">
        <v>1.03</v>
      </c>
      <c r="N82" s="200">
        <v>1.71</v>
      </c>
      <c r="O82" s="200">
        <v>2.42</v>
      </c>
      <c r="P82" s="200">
        <v>0.77</v>
      </c>
      <c r="Q82" s="200">
        <v>0.15</v>
      </c>
      <c r="R82" s="200">
        <v>0.61</v>
      </c>
      <c r="S82" s="200">
        <v>0.38</v>
      </c>
      <c r="T82" s="200">
        <v>0</v>
      </c>
      <c r="U82" s="200">
        <v>2.0099999999999998</v>
      </c>
      <c r="V82" s="200">
        <v>0.17</v>
      </c>
      <c r="W82" s="200">
        <v>0.67</v>
      </c>
      <c r="X82" s="200">
        <v>2.14</v>
      </c>
      <c r="Y82" s="200">
        <v>0</v>
      </c>
      <c r="Z82" s="200">
        <v>2.0099999999999998</v>
      </c>
      <c r="AA82" s="200">
        <v>1.31</v>
      </c>
      <c r="AB82" s="200">
        <v>0</v>
      </c>
      <c r="AC82" s="200">
        <v>22.9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41.83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192.62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15.4</v>
      </c>
      <c r="K83" s="200">
        <v>16.899999999999999</v>
      </c>
      <c r="L83" s="200">
        <v>0.4</v>
      </c>
      <c r="M83" s="200">
        <v>1.03</v>
      </c>
      <c r="N83" s="200">
        <v>1.71</v>
      </c>
      <c r="O83" s="200">
        <v>2.42</v>
      </c>
      <c r="P83" s="200">
        <v>0.77</v>
      </c>
      <c r="Q83" s="200">
        <v>0.15</v>
      </c>
      <c r="R83" s="200">
        <v>0.61</v>
      </c>
      <c r="S83" s="200">
        <v>0.38</v>
      </c>
      <c r="T83" s="200">
        <v>0</v>
      </c>
      <c r="U83" s="200">
        <v>1.98</v>
      </c>
      <c r="V83" s="200">
        <v>0.17</v>
      </c>
      <c r="W83" s="200">
        <v>0.67</v>
      </c>
      <c r="X83" s="200">
        <v>2.14</v>
      </c>
      <c r="Y83" s="200">
        <v>0</v>
      </c>
      <c r="Z83" s="200">
        <v>2.0099999999999998</v>
      </c>
      <c r="AA83" s="200">
        <v>1.31</v>
      </c>
      <c r="AB83" s="200">
        <v>0</v>
      </c>
      <c r="AC83" s="200">
        <v>22.9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41.83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56.03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15.4</v>
      </c>
      <c r="K84" s="200">
        <v>16.899999999999999</v>
      </c>
      <c r="L84" s="200">
        <v>0.4</v>
      </c>
      <c r="M84" s="200">
        <v>1.03</v>
      </c>
      <c r="N84" s="200">
        <v>1.71</v>
      </c>
      <c r="O84" s="200">
        <v>2.42</v>
      </c>
      <c r="P84" s="200">
        <v>0.77</v>
      </c>
      <c r="Q84" s="200">
        <v>0.15</v>
      </c>
      <c r="R84" s="200">
        <v>0.61</v>
      </c>
      <c r="S84" s="200">
        <v>0.38</v>
      </c>
      <c r="T84" s="200">
        <v>0</v>
      </c>
      <c r="U84" s="200">
        <v>1.98</v>
      </c>
      <c r="V84" s="200">
        <v>0.17</v>
      </c>
      <c r="W84" s="200">
        <v>0.67</v>
      </c>
      <c r="X84" s="200">
        <v>2.14</v>
      </c>
      <c r="Y84" s="200">
        <v>0</v>
      </c>
      <c r="Z84" s="200">
        <v>2.0099999999999998</v>
      </c>
      <c r="AA84" s="200">
        <v>1.31</v>
      </c>
      <c r="AB84" s="200">
        <v>0</v>
      </c>
      <c r="AC84" s="200">
        <v>22.9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40.04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54.09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15.4</v>
      </c>
      <c r="K85" s="200">
        <v>16.899999999999999</v>
      </c>
      <c r="L85" s="200">
        <v>0.4</v>
      </c>
      <c r="M85" s="200">
        <v>1.03</v>
      </c>
      <c r="N85" s="200">
        <v>1.71</v>
      </c>
      <c r="O85" s="200">
        <v>2.42</v>
      </c>
      <c r="P85" s="200">
        <v>0.79</v>
      </c>
      <c r="Q85" s="200">
        <v>0.15</v>
      </c>
      <c r="R85" s="200">
        <v>0.61</v>
      </c>
      <c r="S85" s="200">
        <v>0.38</v>
      </c>
      <c r="T85" s="200">
        <v>0</v>
      </c>
      <c r="U85" s="200">
        <v>1.98</v>
      </c>
      <c r="V85" s="200">
        <v>0.17</v>
      </c>
      <c r="W85" s="200">
        <v>0.67</v>
      </c>
      <c r="X85" s="200">
        <v>2.14</v>
      </c>
      <c r="Y85" s="200">
        <v>0</v>
      </c>
      <c r="Z85" s="200">
        <v>2.0099999999999998</v>
      </c>
      <c r="AA85" s="200">
        <v>1.31</v>
      </c>
      <c r="AB85" s="200">
        <v>0</v>
      </c>
      <c r="AC85" s="200">
        <v>22.9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40.04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54.09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15.4</v>
      </c>
      <c r="K86" s="200">
        <v>16.899999999999999</v>
      </c>
      <c r="L86" s="200">
        <v>0.4</v>
      </c>
      <c r="M86" s="200">
        <v>1.03</v>
      </c>
      <c r="N86" s="200">
        <v>1.71</v>
      </c>
      <c r="O86" s="200">
        <v>2.42</v>
      </c>
      <c r="P86" s="200">
        <v>0.82</v>
      </c>
      <c r="Q86" s="200">
        <v>0.15</v>
      </c>
      <c r="R86" s="200">
        <v>0.61</v>
      </c>
      <c r="S86" s="200">
        <v>0.38</v>
      </c>
      <c r="T86" s="200">
        <v>0</v>
      </c>
      <c r="U86" s="200">
        <v>1.98</v>
      </c>
      <c r="V86" s="200">
        <v>0.17</v>
      </c>
      <c r="W86" s="200">
        <v>0.67</v>
      </c>
      <c r="X86" s="200">
        <v>2.14</v>
      </c>
      <c r="Y86" s="200">
        <v>0</v>
      </c>
      <c r="Z86" s="200">
        <v>2.0099999999999998</v>
      </c>
      <c r="AA86" s="200">
        <v>1.31</v>
      </c>
      <c r="AB86" s="200">
        <v>0</v>
      </c>
      <c r="AC86" s="200">
        <v>22.9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40.04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52.27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15.4</v>
      </c>
      <c r="K87" s="200">
        <v>16.899999999999999</v>
      </c>
      <c r="L87" s="200">
        <v>0.4</v>
      </c>
      <c r="M87" s="200">
        <v>1.03</v>
      </c>
      <c r="N87" s="200">
        <v>1.71</v>
      </c>
      <c r="O87" s="200">
        <v>2.42</v>
      </c>
      <c r="P87" s="200">
        <v>0.82</v>
      </c>
      <c r="Q87" s="200">
        <v>0.15</v>
      </c>
      <c r="R87" s="200">
        <v>0.61</v>
      </c>
      <c r="S87" s="200">
        <v>0.38</v>
      </c>
      <c r="T87" s="200">
        <v>0</v>
      </c>
      <c r="U87" s="200">
        <v>1.98</v>
      </c>
      <c r="V87" s="200">
        <v>0.17</v>
      </c>
      <c r="W87" s="200">
        <v>0.67</v>
      </c>
      <c r="X87" s="200">
        <v>2.14</v>
      </c>
      <c r="Y87" s="200">
        <v>0</v>
      </c>
      <c r="Z87" s="200">
        <v>2.0099999999999998</v>
      </c>
      <c r="AA87" s="200">
        <v>1.31</v>
      </c>
      <c r="AB87" s="200">
        <v>0</v>
      </c>
      <c r="AC87" s="200">
        <v>26.14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44.6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122.62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15.4</v>
      </c>
      <c r="K88" s="200">
        <v>16.899999999999999</v>
      </c>
      <c r="L88" s="200">
        <v>0.4</v>
      </c>
      <c r="M88" s="200">
        <v>1.03</v>
      </c>
      <c r="N88" s="200">
        <v>1.71</v>
      </c>
      <c r="O88" s="200">
        <v>2.42</v>
      </c>
      <c r="P88" s="200">
        <v>0.82</v>
      </c>
      <c r="Q88" s="200">
        <v>0.15</v>
      </c>
      <c r="R88" s="200">
        <v>0.61</v>
      </c>
      <c r="S88" s="200">
        <v>0.38</v>
      </c>
      <c r="T88" s="200">
        <v>0</v>
      </c>
      <c r="U88" s="200">
        <v>1.98</v>
      </c>
      <c r="V88" s="200">
        <v>0.17</v>
      </c>
      <c r="W88" s="200">
        <v>0.67</v>
      </c>
      <c r="X88" s="200">
        <v>2.14</v>
      </c>
      <c r="Y88" s="200">
        <v>0</v>
      </c>
      <c r="Z88" s="200">
        <v>2.0099999999999998</v>
      </c>
      <c r="AA88" s="200">
        <v>1.31</v>
      </c>
      <c r="AB88" s="200">
        <v>0</v>
      </c>
      <c r="AC88" s="200">
        <v>26.14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44.6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59.18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15.4</v>
      </c>
      <c r="K89" s="200">
        <v>16.899999999999999</v>
      </c>
      <c r="L89" s="200">
        <v>0.4</v>
      </c>
      <c r="M89" s="200">
        <v>1.03</v>
      </c>
      <c r="N89" s="200">
        <v>1.71</v>
      </c>
      <c r="O89" s="200">
        <v>2.42</v>
      </c>
      <c r="P89" s="200">
        <v>0.82</v>
      </c>
      <c r="Q89" s="200">
        <v>0.15</v>
      </c>
      <c r="R89" s="200">
        <v>0.61</v>
      </c>
      <c r="S89" s="200">
        <v>0.38</v>
      </c>
      <c r="T89" s="200">
        <v>0</v>
      </c>
      <c r="U89" s="200">
        <v>1.98</v>
      </c>
      <c r="V89" s="200">
        <v>0.17</v>
      </c>
      <c r="W89" s="200">
        <v>0.67</v>
      </c>
      <c r="X89" s="200">
        <v>2.14</v>
      </c>
      <c r="Y89" s="200">
        <v>0</v>
      </c>
      <c r="Z89" s="200">
        <v>2.0099999999999998</v>
      </c>
      <c r="AA89" s="200">
        <v>1.31</v>
      </c>
      <c r="AB89" s="200">
        <v>0</v>
      </c>
      <c r="AC89" s="200">
        <v>26.14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44.6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57.67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15.4</v>
      </c>
      <c r="K90" s="200">
        <v>16.899999999999999</v>
      </c>
      <c r="L90" s="200">
        <v>0.4</v>
      </c>
      <c r="M90" s="200">
        <v>1.03</v>
      </c>
      <c r="N90" s="200">
        <v>1.71</v>
      </c>
      <c r="O90" s="200">
        <v>2.42</v>
      </c>
      <c r="P90" s="200">
        <v>0.82</v>
      </c>
      <c r="Q90" s="200">
        <v>0.15</v>
      </c>
      <c r="R90" s="200">
        <v>0.61</v>
      </c>
      <c r="S90" s="200">
        <v>0.38</v>
      </c>
      <c r="T90" s="200">
        <v>0</v>
      </c>
      <c r="U90" s="200">
        <v>1.98</v>
      </c>
      <c r="V90" s="200">
        <v>0.17</v>
      </c>
      <c r="W90" s="200">
        <v>0.67</v>
      </c>
      <c r="X90" s="200">
        <v>2.14</v>
      </c>
      <c r="Y90" s="200">
        <v>0</v>
      </c>
      <c r="Z90" s="200">
        <v>2.0099999999999998</v>
      </c>
      <c r="AA90" s="200">
        <v>1.31</v>
      </c>
      <c r="AB90" s="200">
        <v>0</v>
      </c>
      <c r="AC90" s="200">
        <v>26.14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44.6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52.27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15.4</v>
      </c>
      <c r="K91" s="200">
        <v>16.899999999999999</v>
      </c>
      <c r="L91" s="200">
        <v>0.4</v>
      </c>
      <c r="M91" s="200">
        <v>1.03</v>
      </c>
      <c r="N91" s="200">
        <v>1.71</v>
      </c>
      <c r="O91" s="200">
        <v>2.42</v>
      </c>
      <c r="P91" s="200">
        <v>0.82</v>
      </c>
      <c r="Q91" s="200">
        <v>0.15</v>
      </c>
      <c r="R91" s="200">
        <v>0.61</v>
      </c>
      <c r="S91" s="200">
        <v>0.38</v>
      </c>
      <c r="T91" s="200">
        <v>0</v>
      </c>
      <c r="U91" s="200">
        <v>1.98</v>
      </c>
      <c r="V91" s="200">
        <v>0.17</v>
      </c>
      <c r="W91" s="200">
        <v>0.67</v>
      </c>
      <c r="X91" s="200">
        <v>2.14</v>
      </c>
      <c r="Y91" s="200">
        <v>0</v>
      </c>
      <c r="Z91" s="200">
        <v>2.0099999999999998</v>
      </c>
      <c r="AA91" s="200">
        <v>1.31</v>
      </c>
      <c r="AB91" s="200">
        <v>0</v>
      </c>
      <c r="AC91" s="200">
        <v>22.9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42.87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112.62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15.4</v>
      </c>
      <c r="K92" s="200">
        <v>16.899999999999999</v>
      </c>
      <c r="L92" s="200">
        <v>0.4</v>
      </c>
      <c r="M92" s="200">
        <v>1.03</v>
      </c>
      <c r="N92" s="200">
        <v>1.71</v>
      </c>
      <c r="O92" s="200">
        <v>2.42</v>
      </c>
      <c r="P92" s="200">
        <v>0.82</v>
      </c>
      <c r="Q92" s="200">
        <v>0.15</v>
      </c>
      <c r="R92" s="200">
        <v>0.61</v>
      </c>
      <c r="S92" s="200">
        <v>0.38</v>
      </c>
      <c r="T92" s="200">
        <v>0</v>
      </c>
      <c r="U92" s="200">
        <v>1.98</v>
      </c>
      <c r="V92" s="200">
        <v>0.17</v>
      </c>
      <c r="W92" s="200">
        <v>0.67</v>
      </c>
      <c r="X92" s="200">
        <v>2.14</v>
      </c>
      <c r="Y92" s="200">
        <v>0</v>
      </c>
      <c r="Z92" s="200">
        <v>2.0099999999999998</v>
      </c>
      <c r="AA92" s="200">
        <v>1.31</v>
      </c>
      <c r="AB92" s="200">
        <v>0</v>
      </c>
      <c r="AC92" s="200">
        <v>22.9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42.87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72.62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15.4</v>
      </c>
      <c r="K93" s="200">
        <v>16.899999999999999</v>
      </c>
      <c r="L93" s="200">
        <v>0.4</v>
      </c>
      <c r="M93" s="200">
        <v>1.03</v>
      </c>
      <c r="N93" s="200">
        <v>1.71</v>
      </c>
      <c r="O93" s="200">
        <v>2.42</v>
      </c>
      <c r="P93" s="200">
        <v>0.82</v>
      </c>
      <c r="Q93" s="200">
        <v>0.15</v>
      </c>
      <c r="R93" s="200">
        <v>0.61</v>
      </c>
      <c r="S93" s="200">
        <v>0.38</v>
      </c>
      <c r="T93" s="200">
        <v>0</v>
      </c>
      <c r="U93" s="200">
        <v>1.98</v>
      </c>
      <c r="V93" s="200">
        <v>0.17</v>
      </c>
      <c r="W93" s="200">
        <v>0.67</v>
      </c>
      <c r="X93" s="200">
        <v>2.14</v>
      </c>
      <c r="Y93" s="200">
        <v>0</v>
      </c>
      <c r="Z93" s="200">
        <v>2.0099999999999998</v>
      </c>
      <c r="AA93" s="200">
        <v>1.31</v>
      </c>
      <c r="AB93" s="200">
        <v>0</v>
      </c>
      <c r="AC93" s="200">
        <v>26.14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77.64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15.4</v>
      </c>
      <c r="K94" s="200">
        <v>16.899999999999999</v>
      </c>
      <c r="L94" s="200">
        <v>0.4</v>
      </c>
      <c r="M94" s="200">
        <v>1.03</v>
      </c>
      <c r="N94" s="200">
        <v>1.71</v>
      </c>
      <c r="O94" s="200">
        <v>2.42</v>
      </c>
      <c r="P94" s="200">
        <v>0.82</v>
      </c>
      <c r="Q94" s="200">
        <v>0.15</v>
      </c>
      <c r="R94" s="200">
        <v>0.61</v>
      </c>
      <c r="S94" s="200">
        <v>0.38</v>
      </c>
      <c r="T94" s="200">
        <v>0</v>
      </c>
      <c r="U94" s="200">
        <v>1.98</v>
      </c>
      <c r="V94" s="200">
        <v>0.17</v>
      </c>
      <c r="W94" s="200">
        <v>0.67</v>
      </c>
      <c r="X94" s="200">
        <v>2.14</v>
      </c>
      <c r="Y94" s="200">
        <v>0</v>
      </c>
      <c r="Z94" s="200">
        <v>2.0099999999999998</v>
      </c>
      <c r="AA94" s="200">
        <v>1.31</v>
      </c>
      <c r="AB94" s="200">
        <v>0</v>
      </c>
      <c r="AC94" s="200">
        <v>26.14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74.959999999999994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15.4</v>
      </c>
      <c r="K95" s="200">
        <v>16.899999999999999</v>
      </c>
      <c r="L95" s="200">
        <v>0.4</v>
      </c>
      <c r="M95" s="200">
        <v>1.03</v>
      </c>
      <c r="N95" s="200">
        <v>1.71</v>
      </c>
      <c r="O95" s="200">
        <v>2.42</v>
      </c>
      <c r="P95" s="200">
        <v>0.82</v>
      </c>
      <c r="Q95" s="200">
        <v>0.15</v>
      </c>
      <c r="R95" s="200">
        <v>0.61</v>
      </c>
      <c r="S95" s="200">
        <v>0.38</v>
      </c>
      <c r="T95" s="200">
        <v>0</v>
      </c>
      <c r="U95" s="200">
        <v>1.98</v>
      </c>
      <c r="V95" s="200">
        <v>0.17</v>
      </c>
      <c r="W95" s="200">
        <v>0.67</v>
      </c>
      <c r="X95" s="200">
        <v>2.14</v>
      </c>
      <c r="Y95" s="200">
        <v>0</v>
      </c>
      <c r="Z95" s="200">
        <v>2.0099999999999998</v>
      </c>
      <c r="AA95" s="200">
        <v>1.31</v>
      </c>
      <c r="AB95" s="200">
        <v>0</v>
      </c>
      <c r="AC95" s="200">
        <v>26.14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48.07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92.62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15.4</v>
      </c>
      <c r="K96" s="200">
        <v>16.899999999999999</v>
      </c>
      <c r="L96" s="200">
        <v>0.4</v>
      </c>
      <c r="M96" s="200">
        <v>1.03</v>
      </c>
      <c r="N96" s="200">
        <v>1.71</v>
      </c>
      <c r="O96" s="200">
        <v>2.42</v>
      </c>
      <c r="P96" s="200">
        <v>0.82</v>
      </c>
      <c r="Q96" s="200">
        <v>0.15</v>
      </c>
      <c r="R96" s="200">
        <v>0.61</v>
      </c>
      <c r="S96" s="200">
        <v>0.38</v>
      </c>
      <c r="T96" s="200">
        <v>0</v>
      </c>
      <c r="U96" s="200">
        <v>1.98</v>
      </c>
      <c r="V96" s="200">
        <v>0.17</v>
      </c>
      <c r="W96" s="200">
        <v>0.67</v>
      </c>
      <c r="X96" s="200">
        <v>2.14</v>
      </c>
      <c r="Y96" s="200">
        <v>0</v>
      </c>
      <c r="Z96" s="200">
        <v>2.0099999999999998</v>
      </c>
      <c r="AA96" s="200">
        <v>1.31</v>
      </c>
      <c r="AB96" s="200">
        <v>0</v>
      </c>
      <c r="AC96" s="200">
        <v>26.14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48.07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92.62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15.4</v>
      </c>
      <c r="K97" s="200">
        <v>16.899999999999999</v>
      </c>
      <c r="L97" s="200">
        <v>0.4</v>
      </c>
      <c r="M97" s="200">
        <v>1.03</v>
      </c>
      <c r="N97" s="200">
        <v>1.71</v>
      </c>
      <c r="O97" s="200">
        <v>2.42</v>
      </c>
      <c r="P97" s="200">
        <v>0.82</v>
      </c>
      <c r="Q97" s="200">
        <v>0.15</v>
      </c>
      <c r="R97" s="200">
        <v>0.61</v>
      </c>
      <c r="S97" s="200">
        <v>0.38</v>
      </c>
      <c r="T97" s="200">
        <v>0</v>
      </c>
      <c r="U97" s="200">
        <v>1.98</v>
      </c>
      <c r="V97" s="200">
        <v>0.17</v>
      </c>
      <c r="W97" s="200">
        <v>0.67</v>
      </c>
      <c r="X97" s="200">
        <v>2.14</v>
      </c>
      <c r="Y97" s="200">
        <v>0</v>
      </c>
      <c r="Z97" s="200">
        <v>2.0099999999999998</v>
      </c>
      <c r="AA97" s="200">
        <v>1.31</v>
      </c>
      <c r="AB97" s="200">
        <v>0</v>
      </c>
      <c r="AC97" s="200">
        <v>26.14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48.07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112.62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15.4</v>
      </c>
      <c r="K98" s="200">
        <v>16.899999999999999</v>
      </c>
      <c r="L98" s="200">
        <v>0.4</v>
      </c>
      <c r="M98" s="200">
        <v>1.03</v>
      </c>
      <c r="N98" s="200">
        <v>1.71</v>
      </c>
      <c r="O98" s="200">
        <v>2.42</v>
      </c>
      <c r="P98" s="200">
        <v>0.82</v>
      </c>
      <c r="Q98" s="200">
        <v>0.15</v>
      </c>
      <c r="R98" s="200">
        <v>0.61</v>
      </c>
      <c r="S98" s="200">
        <v>0.38</v>
      </c>
      <c r="T98" s="200">
        <v>0</v>
      </c>
      <c r="U98" s="200">
        <v>1.98</v>
      </c>
      <c r="V98" s="200">
        <v>0.17</v>
      </c>
      <c r="W98" s="200">
        <v>0.67</v>
      </c>
      <c r="X98" s="200">
        <v>2.14</v>
      </c>
      <c r="Y98" s="200">
        <v>0</v>
      </c>
      <c r="Z98" s="200">
        <v>2.0099999999999998</v>
      </c>
      <c r="AA98" s="200">
        <v>1.31</v>
      </c>
      <c r="AB98" s="200">
        <v>0</v>
      </c>
      <c r="AC98" s="200">
        <v>26.14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48.07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162.62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7.7419999999999947E-2</v>
      </c>
      <c r="E99">
        <f t="shared" si="0"/>
        <v>0</v>
      </c>
      <c r="F99">
        <f t="shared" si="0"/>
        <v>0</v>
      </c>
      <c r="G99">
        <f t="shared" si="0"/>
        <v>0.10020000000000008</v>
      </c>
      <c r="H99">
        <f t="shared" si="0"/>
        <v>0</v>
      </c>
      <c r="I99">
        <f t="shared" si="0"/>
        <v>0</v>
      </c>
      <c r="J99">
        <f t="shared" si="0"/>
        <v>0.28213499999999997</v>
      </c>
      <c r="K99">
        <f t="shared" si="0"/>
        <v>0.54698000000000113</v>
      </c>
      <c r="L99">
        <f t="shared" si="0"/>
        <v>9.5999999999999818E-3</v>
      </c>
      <c r="M99">
        <f t="shared" si="0"/>
        <v>2.4645000000000021E-2</v>
      </c>
      <c r="N99">
        <f t="shared" si="0"/>
        <v>4.1039999999999993E-2</v>
      </c>
      <c r="O99">
        <f t="shared" si="0"/>
        <v>5.8079999999999882E-2</v>
      </c>
      <c r="P99">
        <f t="shared" si="0"/>
        <v>1.8647500000000008E-2</v>
      </c>
      <c r="Q99">
        <f t="shared" si="0"/>
        <v>3.600000000000006E-3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4.8789999999999903E-2</v>
      </c>
      <c r="V99">
        <f t="shared" si="0"/>
        <v>4.0799999999999994E-3</v>
      </c>
      <c r="W99">
        <f t="shared" si="0"/>
        <v>1.6080000000000032E-2</v>
      </c>
      <c r="X99">
        <f t="shared" si="0"/>
        <v>5.1359999999999878E-2</v>
      </c>
      <c r="Y99">
        <f t="shared" si="0"/>
        <v>0</v>
      </c>
      <c r="Z99">
        <f t="shared" si="0"/>
        <v>4.823999999999995E-2</v>
      </c>
      <c r="AA99">
        <f t="shared" si="0"/>
        <v>3.1440000000000037E-2</v>
      </c>
      <c r="AB99">
        <f t="shared" si="0"/>
        <v>0</v>
      </c>
      <c r="AC99">
        <f t="shared" si="0"/>
        <v>0.54895250000000062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0.98607749999999939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3.7919350000000001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3.2</v>
      </c>
      <c r="E3" s="200">
        <v>0</v>
      </c>
      <c r="F3" s="200">
        <v>0</v>
      </c>
      <c r="G3" s="200">
        <v>3.86</v>
      </c>
      <c r="H3" s="200">
        <v>0</v>
      </c>
      <c r="I3" s="200">
        <v>0</v>
      </c>
      <c r="J3" s="200">
        <v>7.8</v>
      </c>
      <c r="K3" s="200">
        <v>5.45</v>
      </c>
      <c r="L3" s="200">
        <v>2.1</v>
      </c>
      <c r="M3" s="200">
        <v>0</v>
      </c>
      <c r="N3" s="200">
        <v>1</v>
      </c>
      <c r="O3" s="200">
        <v>1.67</v>
      </c>
      <c r="P3" s="200">
        <v>1.93</v>
      </c>
      <c r="Q3" s="200">
        <v>0.09</v>
      </c>
      <c r="R3" s="200">
        <v>0.36</v>
      </c>
      <c r="S3" s="200">
        <v>0.22</v>
      </c>
      <c r="T3" s="200">
        <v>0</v>
      </c>
      <c r="U3" s="200">
        <v>9.65</v>
      </c>
      <c r="V3" s="200">
        <v>0.1</v>
      </c>
      <c r="W3" s="200">
        <v>0.39</v>
      </c>
      <c r="X3" s="200">
        <v>1.24</v>
      </c>
      <c r="Y3" s="200">
        <v>0</v>
      </c>
      <c r="Z3" s="200">
        <v>1.1599999999999999</v>
      </c>
      <c r="AA3" s="200">
        <v>0.76</v>
      </c>
      <c r="AB3" s="200">
        <v>0</v>
      </c>
      <c r="AC3" s="200">
        <v>14.11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146.63999999999999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3.2</v>
      </c>
      <c r="E4" s="200">
        <v>0</v>
      </c>
      <c r="F4" s="200">
        <v>0</v>
      </c>
      <c r="G4" s="200">
        <v>3.86</v>
      </c>
      <c r="H4" s="200">
        <v>0</v>
      </c>
      <c r="I4" s="200">
        <v>0</v>
      </c>
      <c r="J4" s="200">
        <v>7.8</v>
      </c>
      <c r="K4" s="200">
        <v>5.45</v>
      </c>
      <c r="L4" s="200">
        <v>2.1</v>
      </c>
      <c r="M4" s="200">
        <v>0</v>
      </c>
      <c r="N4" s="200">
        <v>1</v>
      </c>
      <c r="O4" s="200">
        <v>1.67</v>
      </c>
      <c r="P4" s="200">
        <v>1.93</v>
      </c>
      <c r="Q4" s="200">
        <v>0.09</v>
      </c>
      <c r="R4" s="200">
        <v>0.36</v>
      </c>
      <c r="S4" s="200">
        <v>0.22</v>
      </c>
      <c r="T4" s="200">
        <v>0</v>
      </c>
      <c r="U4" s="200">
        <v>9.65</v>
      </c>
      <c r="V4" s="200">
        <v>0.1</v>
      </c>
      <c r="W4" s="200">
        <v>0.39</v>
      </c>
      <c r="X4" s="200">
        <v>1.24</v>
      </c>
      <c r="Y4" s="200">
        <v>0</v>
      </c>
      <c r="Z4" s="200">
        <v>1.1599999999999999</v>
      </c>
      <c r="AA4" s="200">
        <v>0.76</v>
      </c>
      <c r="AB4" s="200">
        <v>0</v>
      </c>
      <c r="AC4" s="200">
        <v>14.11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146.63999999999999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3.2</v>
      </c>
      <c r="E5" s="200">
        <v>0</v>
      </c>
      <c r="F5" s="200">
        <v>0</v>
      </c>
      <c r="G5" s="200">
        <v>3.86</v>
      </c>
      <c r="H5" s="200">
        <v>0</v>
      </c>
      <c r="I5" s="200">
        <v>0</v>
      </c>
      <c r="J5" s="200">
        <v>7.8</v>
      </c>
      <c r="K5" s="200">
        <v>5.45</v>
      </c>
      <c r="L5" s="200">
        <v>2.1</v>
      </c>
      <c r="M5" s="200">
        <v>0</v>
      </c>
      <c r="N5" s="200">
        <v>1</v>
      </c>
      <c r="O5" s="200">
        <v>1.67</v>
      </c>
      <c r="P5" s="200">
        <v>1.93</v>
      </c>
      <c r="Q5" s="200">
        <v>0.09</v>
      </c>
      <c r="R5" s="200">
        <v>0.36</v>
      </c>
      <c r="S5" s="200">
        <v>0.22</v>
      </c>
      <c r="T5" s="200">
        <v>0</v>
      </c>
      <c r="U5" s="200">
        <v>9.65</v>
      </c>
      <c r="V5" s="200">
        <v>0.1</v>
      </c>
      <c r="W5" s="200">
        <v>0.39</v>
      </c>
      <c r="X5" s="200">
        <v>1.24</v>
      </c>
      <c r="Y5" s="200">
        <v>0</v>
      </c>
      <c r="Z5" s="200">
        <v>1.1599999999999999</v>
      </c>
      <c r="AA5" s="200">
        <v>0.76</v>
      </c>
      <c r="AB5" s="200">
        <v>0</v>
      </c>
      <c r="AC5" s="200">
        <v>14.11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146.63999999999999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3.2</v>
      </c>
      <c r="E6" s="200">
        <v>0</v>
      </c>
      <c r="F6" s="200">
        <v>0</v>
      </c>
      <c r="G6" s="200">
        <v>3.86</v>
      </c>
      <c r="H6" s="200">
        <v>0</v>
      </c>
      <c r="I6" s="200">
        <v>0</v>
      </c>
      <c r="J6" s="200">
        <v>7.8</v>
      </c>
      <c r="K6" s="200">
        <v>5.45</v>
      </c>
      <c r="L6" s="200">
        <v>2.1</v>
      </c>
      <c r="M6" s="200">
        <v>0</v>
      </c>
      <c r="N6" s="200">
        <v>1</v>
      </c>
      <c r="O6" s="200">
        <v>1.67</v>
      </c>
      <c r="P6" s="200">
        <v>1.93</v>
      </c>
      <c r="Q6" s="200">
        <v>0.09</v>
      </c>
      <c r="R6" s="200">
        <v>0.36</v>
      </c>
      <c r="S6" s="200">
        <v>0.22</v>
      </c>
      <c r="T6" s="200">
        <v>0</v>
      </c>
      <c r="U6" s="200">
        <v>9.65</v>
      </c>
      <c r="V6" s="200">
        <v>0.1</v>
      </c>
      <c r="W6" s="200">
        <v>0.39</v>
      </c>
      <c r="X6" s="200">
        <v>1.24</v>
      </c>
      <c r="Y6" s="200">
        <v>0</v>
      </c>
      <c r="Z6" s="200">
        <v>1.1599999999999999</v>
      </c>
      <c r="AA6" s="200">
        <v>0.76</v>
      </c>
      <c r="AB6" s="200">
        <v>0</v>
      </c>
      <c r="AC6" s="200">
        <v>14.11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146.63999999999999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3.2</v>
      </c>
      <c r="E7" s="200">
        <v>0</v>
      </c>
      <c r="F7" s="200">
        <v>0</v>
      </c>
      <c r="G7" s="200">
        <v>3.86</v>
      </c>
      <c r="H7" s="200">
        <v>0</v>
      </c>
      <c r="I7" s="200">
        <v>0</v>
      </c>
      <c r="J7" s="200">
        <v>7.8</v>
      </c>
      <c r="K7" s="200">
        <v>5.45</v>
      </c>
      <c r="L7" s="200">
        <v>2.1</v>
      </c>
      <c r="M7" s="200">
        <v>0</v>
      </c>
      <c r="N7" s="200">
        <v>1</v>
      </c>
      <c r="O7" s="200">
        <v>1.67</v>
      </c>
      <c r="P7" s="200">
        <v>1.93</v>
      </c>
      <c r="Q7" s="200">
        <v>0.09</v>
      </c>
      <c r="R7" s="200">
        <v>0.36</v>
      </c>
      <c r="S7" s="200">
        <v>0.22</v>
      </c>
      <c r="T7" s="200">
        <v>0</v>
      </c>
      <c r="U7" s="200">
        <v>9.65</v>
      </c>
      <c r="V7" s="200">
        <v>0.1</v>
      </c>
      <c r="W7" s="200">
        <v>0.39</v>
      </c>
      <c r="X7" s="200">
        <v>1.24</v>
      </c>
      <c r="Y7" s="200">
        <v>0</v>
      </c>
      <c r="Z7" s="200">
        <v>1.1599999999999999</v>
      </c>
      <c r="AA7" s="200">
        <v>0.76</v>
      </c>
      <c r="AB7" s="200">
        <v>0</v>
      </c>
      <c r="AC7" s="200">
        <v>14.11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24.19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146.63999999999999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3.2</v>
      </c>
      <c r="E8" s="200">
        <v>0</v>
      </c>
      <c r="F8" s="200">
        <v>0</v>
      </c>
      <c r="G8" s="200">
        <v>3.86</v>
      </c>
      <c r="H8" s="200">
        <v>0</v>
      </c>
      <c r="I8" s="200">
        <v>0</v>
      </c>
      <c r="J8" s="200">
        <v>7.8</v>
      </c>
      <c r="K8" s="200">
        <v>5.45</v>
      </c>
      <c r="L8" s="200">
        <v>2.1</v>
      </c>
      <c r="M8" s="200">
        <v>0</v>
      </c>
      <c r="N8" s="200">
        <v>1</v>
      </c>
      <c r="O8" s="200">
        <v>1.67</v>
      </c>
      <c r="P8" s="200">
        <v>1.93</v>
      </c>
      <c r="Q8" s="200">
        <v>0.09</v>
      </c>
      <c r="R8" s="200">
        <v>0.36</v>
      </c>
      <c r="S8" s="200">
        <v>0.22</v>
      </c>
      <c r="T8" s="200">
        <v>0</v>
      </c>
      <c r="U8" s="200">
        <v>9.65</v>
      </c>
      <c r="V8" s="200">
        <v>0.1</v>
      </c>
      <c r="W8" s="200">
        <v>0.39</v>
      </c>
      <c r="X8" s="200">
        <v>1.24</v>
      </c>
      <c r="Y8" s="200">
        <v>0</v>
      </c>
      <c r="Z8" s="200">
        <v>1.1599999999999999</v>
      </c>
      <c r="AA8" s="200">
        <v>0.76</v>
      </c>
      <c r="AB8" s="200">
        <v>0</v>
      </c>
      <c r="AC8" s="200">
        <v>14.11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146.63999999999999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3.2</v>
      </c>
      <c r="E9" s="200">
        <v>0</v>
      </c>
      <c r="F9" s="200">
        <v>0</v>
      </c>
      <c r="G9" s="200">
        <v>3.86</v>
      </c>
      <c r="H9" s="200">
        <v>0</v>
      </c>
      <c r="I9" s="200">
        <v>0</v>
      </c>
      <c r="J9" s="200">
        <v>7.8</v>
      </c>
      <c r="K9" s="200">
        <v>5.45</v>
      </c>
      <c r="L9" s="200">
        <v>2.1</v>
      </c>
      <c r="M9" s="200">
        <v>0</v>
      </c>
      <c r="N9" s="200">
        <v>1</v>
      </c>
      <c r="O9" s="200">
        <v>1.67</v>
      </c>
      <c r="P9" s="200">
        <v>1.93</v>
      </c>
      <c r="Q9" s="200">
        <v>0.09</v>
      </c>
      <c r="R9" s="200">
        <v>0.36</v>
      </c>
      <c r="S9" s="200">
        <v>0.22</v>
      </c>
      <c r="T9" s="200">
        <v>0</v>
      </c>
      <c r="U9" s="200">
        <v>9.65</v>
      </c>
      <c r="V9" s="200">
        <v>0.1</v>
      </c>
      <c r="W9" s="200">
        <v>0.39</v>
      </c>
      <c r="X9" s="200">
        <v>1.24</v>
      </c>
      <c r="Y9" s="200">
        <v>0</v>
      </c>
      <c r="Z9" s="200">
        <v>1.1599999999999999</v>
      </c>
      <c r="AA9" s="200">
        <v>0.76</v>
      </c>
      <c r="AB9" s="200">
        <v>0</v>
      </c>
      <c r="AC9" s="200">
        <v>14.11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146.63999999999999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3.2</v>
      </c>
      <c r="E10" s="200">
        <v>0</v>
      </c>
      <c r="F10" s="200">
        <v>0</v>
      </c>
      <c r="G10" s="200">
        <v>3.86</v>
      </c>
      <c r="H10" s="200">
        <v>0</v>
      </c>
      <c r="I10" s="200">
        <v>0</v>
      </c>
      <c r="J10" s="200">
        <v>7.8</v>
      </c>
      <c r="K10" s="200">
        <v>5.45</v>
      </c>
      <c r="L10" s="200">
        <v>2.1</v>
      </c>
      <c r="M10" s="200">
        <v>0</v>
      </c>
      <c r="N10" s="200">
        <v>1</v>
      </c>
      <c r="O10" s="200">
        <v>1.67</v>
      </c>
      <c r="P10" s="200">
        <v>1.93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9.65</v>
      </c>
      <c r="V10" s="200">
        <v>0.1</v>
      </c>
      <c r="W10" s="200">
        <v>0.39</v>
      </c>
      <c r="X10" s="200">
        <v>1.24</v>
      </c>
      <c r="Y10" s="200">
        <v>0</v>
      </c>
      <c r="Z10" s="200">
        <v>1.1599999999999999</v>
      </c>
      <c r="AA10" s="200">
        <v>0.76</v>
      </c>
      <c r="AB10" s="200">
        <v>0</v>
      </c>
      <c r="AC10" s="200">
        <v>14.11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146.63999999999999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3.2</v>
      </c>
      <c r="E11" s="200">
        <v>0</v>
      </c>
      <c r="F11" s="200">
        <v>0</v>
      </c>
      <c r="G11" s="200">
        <v>3.86</v>
      </c>
      <c r="H11" s="200">
        <v>0</v>
      </c>
      <c r="I11" s="200">
        <v>0</v>
      </c>
      <c r="J11" s="200">
        <v>7.8</v>
      </c>
      <c r="K11" s="200">
        <v>5.45</v>
      </c>
      <c r="L11" s="200">
        <v>2.1</v>
      </c>
      <c r="M11" s="200">
        <v>0</v>
      </c>
      <c r="N11" s="200">
        <v>1</v>
      </c>
      <c r="O11" s="200">
        <v>1.67</v>
      </c>
      <c r="P11" s="200">
        <v>1.93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9.65</v>
      </c>
      <c r="V11" s="200">
        <v>0.1</v>
      </c>
      <c r="W11" s="200">
        <v>0.39</v>
      </c>
      <c r="X11" s="200">
        <v>1.24</v>
      </c>
      <c r="Y11" s="200">
        <v>0</v>
      </c>
      <c r="Z11" s="200">
        <v>1.1599999999999999</v>
      </c>
      <c r="AA11" s="200">
        <v>0.76</v>
      </c>
      <c r="AB11" s="200">
        <v>0</v>
      </c>
      <c r="AC11" s="200">
        <v>12.03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145.33000000000001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3.2</v>
      </c>
      <c r="E12" s="200">
        <v>0</v>
      </c>
      <c r="F12" s="200">
        <v>0</v>
      </c>
      <c r="G12" s="200">
        <v>3.86</v>
      </c>
      <c r="H12" s="200">
        <v>0</v>
      </c>
      <c r="I12" s="200">
        <v>0</v>
      </c>
      <c r="J12" s="200">
        <v>7.8</v>
      </c>
      <c r="K12" s="200">
        <v>5.45</v>
      </c>
      <c r="L12" s="200">
        <v>2.1</v>
      </c>
      <c r="M12" s="200">
        <v>0</v>
      </c>
      <c r="N12" s="200">
        <v>1</v>
      </c>
      <c r="O12" s="200">
        <v>1.67</v>
      </c>
      <c r="P12" s="200">
        <v>1.93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9.65</v>
      </c>
      <c r="V12" s="200">
        <v>0.1</v>
      </c>
      <c r="W12" s="200">
        <v>0.39</v>
      </c>
      <c r="X12" s="200">
        <v>1.24</v>
      </c>
      <c r="Y12" s="200">
        <v>0</v>
      </c>
      <c r="Z12" s="200">
        <v>1.1599999999999999</v>
      </c>
      <c r="AA12" s="200">
        <v>0.76</v>
      </c>
      <c r="AB12" s="200">
        <v>0</v>
      </c>
      <c r="AC12" s="200">
        <v>12.03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145.33000000000001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3.2</v>
      </c>
      <c r="E13" s="200">
        <v>0</v>
      </c>
      <c r="F13" s="200">
        <v>0</v>
      </c>
      <c r="G13" s="200">
        <v>3.86</v>
      </c>
      <c r="H13" s="200">
        <v>0</v>
      </c>
      <c r="I13" s="200">
        <v>0</v>
      </c>
      <c r="J13" s="200">
        <v>7.8</v>
      </c>
      <c r="K13" s="200">
        <v>5.45</v>
      </c>
      <c r="L13" s="200">
        <v>2.1</v>
      </c>
      <c r="M13" s="200">
        <v>0</v>
      </c>
      <c r="N13" s="200">
        <v>1</v>
      </c>
      <c r="O13" s="200">
        <v>1.67</v>
      </c>
      <c r="P13" s="200">
        <v>1.93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9.65</v>
      </c>
      <c r="V13" s="200">
        <v>0.1</v>
      </c>
      <c r="W13" s="200">
        <v>0.39</v>
      </c>
      <c r="X13" s="200">
        <v>1.24</v>
      </c>
      <c r="Y13" s="200">
        <v>0</v>
      </c>
      <c r="Z13" s="200">
        <v>1.1599999999999999</v>
      </c>
      <c r="AA13" s="200">
        <v>0.76</v>
      </c>
      <c r="AB13" s="200">
        <v>0</v>
      </c>
      <c r="AC13" s="200">
        <v>12.03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23.01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145.33000000000001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3.2</v>
      </c>
      <c r="E14" s="200">
        <v>0</v>
      </c>
      <c r="F14" s="200">
        <v>0</v>
      </c>
      <c r="G14" s="200">
        <v>3.86</v>
      </c>
      <c r="H14" s="200">
        <v>0</v>
      </c>
      <c r="I14" s="200">
        <v>0</v>
      </c>
      <c r="J14" s="200">
        <v>7.8</v>
      </c>
      <c r="K14" s="200">
        <v>5.45</v>
      </c>
      <c r="L14" s="200">
        <v>2.1</v>
      </c>
      <c r="M14" s="200">
        <v>0</v>
      </c>
      <c r="N14" s="200">
        <v>1</v>
      </c>
      <c r="O14" s="200">
        <v>1.67</v>
      </c>
      <c r="P14" s="200">
        <v>1.93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9.65</v>
      </c>
      <c r="V14" s="200">
        <v>0.1</v>
      </c>
      <c r="W14" s="200">
        <v>0.39</v>
      </c>
      <c r="X14" s="200">
        <v>1.24</v>
      </c>
      <c r="Y14" s="200">
        <v>0</v>
      </c>
      <c r="Z14" s="200">
        <v>1.1599999999999999</v>
      </c>
      <c r="AA14" s="200">
        <v>0.76</v>
      </c>
      <c r="AB14" s="200">
        <v>0</v>
      </c>
      <c r="AC14" s="200">
        <v>11.68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23.85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140.94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3.2</v>
      </c>
      <c r="E15" s="200">
        <v>0</v>
      </c>
      <c r="F15" s="200">
        <v>0</v>
      </c>
      <c r="G15" s="200">
        <v>3.86</v>
      </c>
      <c r="H15" s="200">
        <v>0</v>
      </c>
      <c r="I15" s="200">
        <v>0</v>
      </c>
      <c r="J15" s="200">
        <v>7.8</v>
      </c>
      <c r="K15" s="200">
        <v>5.45</v>
      </c>
      <c r="L15" s="200">
        <v>2.1</v>
      </c>
      <c r="M15" s="200">
        <v>0</v>
      </c>
      <c r="N15" s="200">
        <v>1</v>
      </c>
      <c r="O15" s="200">
        <v>1.67</v>
      </c>
      <c r="P15" s="200">
        <v>1.94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9.65</v>
      </c>
      <c r="V15" s="200">
        <v>0.1</v>
      </c>
      <c r="W15" s="200">
        <v>0.39</v>
      </c>
      <c r="X15" s="200">
        <v>1.24</v>
      </c>
      <c r="Y15" s="200">
        <v>0</v>
      </c>
      <c r="Z15" s="200">
        <v>1.1599999999999999</v>
      </c>
      <c r="AA15" s="200">
        <v>0.76</v>
      </c>
      <c r="AB15" s="200">
        <v>0</v>
      </c>
      <c r="AC15" s="200">
        <v>11.32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22.82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140.94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3.2</v>
      </c>
      <c r="E16" s="200">
        <v>0</v>
      </c>
      <c r="F16" s="200">
        <v>0</v>
      </c>
      <c r="G16" s="200">
        <v>3.86</v>
      </c>
      <c r="H16" s="200">
        <v>0</v>
      </c>
      <c r="I16" s="200">
        <v>0</v>
      </c>
      <c r="J16" s="200">
        <v>7.8</v>
      </c>
      <c r="K16" s="200">
        <v>5.45</v>
      </c>
      <c r="L16" s="200">
        <v>2.1</v>
      </c>
      <c r="M16" s="200">
        <v>0</v>
      </c>
      <c r="N16" s="200">
        <v>1</v>
      </c>
      <c r="O16" s="200">
        <v>1.67</v>
      </c>
      <c r="P16" s="200">
        <v>1.94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9.65</v>
      </c>
      <c r="V16" s="200">
        <v>0.1</v>
      </c>
      <c r="W16" s="200">
        <v>0.39</v>
      </c>
      <c r="X16" s="200">
        <v>1.24</v>
      </c>
      <c r="Y16" s="200">
        <v>0</v>
      </c>
      <c r="Z16" s="200">
        <v>1.1599999999999999</v>
      </c>
      <c r="AA16" s="200">
        <v>0.76</v>
      </c>
      <c r="AB16" s="200">
        <v>0</v>
      </c>
      <c r="AC16" s="200">
        <v>11.32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22.82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140.94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3.2</v>
      </c>
      <c r="E17" s="200">
        <v>0</v>
      </c>
      <c r="F17" s="200">
        <v>0</v>
      </c>
      <c r="G17" s="200">
        <v>3.86</v>
      </c>
      <c r="H17" s="200">
        <v>0</v>
      </c>
      <c r="I17" s="200">
        <v>0</v>
      </c>
      <c r="J17" s="200">
        <v>7.8</v>
      </c>
      <c r="K17" s="200">
        <v>5.45</v>
      </c>
      <c r="L17" s="200">
        <v>2.1</v>
      </c>
      <c r="M17" s="200">
        <v>0</v>
      </c>
      <c r="N17" s="200">
        <v>1</v>
      </c>
      <c r="O17" s="200">
        <v>1.67</v>
      </c>
      <c r="P17" s="200">
        <v>1.94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9.65</v>
      </c>
      <c r="V17" s="200">
        <v>0.1</v>
      </c>
      <c r="W17" s="200">
        <v>0.39</v>
      </c>
      <c r="X17" s="200">
        <v>1.24</v>
      </c>
      <c r="Y17" s="200">
        <v>0</v>
      </c>
      <c r="Z17" s="200">
        <v>1.1599999999999999</v>
      </c>
      <c r="AA17" s="200">
        <v>0.76</v>
      </c>
      <c r="AB17" s="200">
        <v>0</v>
      </c>
      <c r="AC17" s="200">
        <v>11.32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22.82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140.94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3.2</v>
      </c>
      <c r="E18" s="200">
        <v>0</v>
      </c>
      <c r="F18" s="200">
        <v>0</v>
      </c>
      <c r="G18" s="200">
        <v>3.86</v>
      </c>
      <c r="H18" s="200">
        <v>0</v>
      </c>
      <c r="I18" s="200">
        <v>0</v>
      </c>
      <c r="J18" s="200">
        <v>7.8</v>
      </c>
      <c r="K18" s="200">
        <v>5.45</v>
      </c>
      <c r="L18" s="200">
        <v>2.1</v>
      </c>
      <c r="M18" s="200">
        <v>0</v>
      </c>
      <c r="N18" s="200">
        <v>1</v>
      </c>
      <c r="O18" s="200">
        <v>1.67</v>
      </c>
      <c r="P18" s="200">
        <v>1.94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9.65</v>
      </c>
      <c r="V18" s="200">
        <v>0.1</v>
      </c>
      <c r="W18" s="200">
        <v>0.39</v>
      </c>
      <c r="X18" s="200">
        <v>1.24</v>
      </c>
      <c r="Y18" s="200">
        <v>0</v>
      </c>
      <c r="Z18" s="200">
        <v>1.1599999999999999</v>
      </c>
      <c r="AA18" s="200">
        <v>0.76</v>
      </c>
      <c r="AB18" s="200">
        <v>0</v>
      </c>
      <c r="AC18" s="200">
        <v>11.32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22.82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140.94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3.2</v>
      </c>
      <c r="E19" s="200">
        <v>0</v>
      </c>
      <c r="F19" s="200">
        <v>0</v>
      </c>
      <c r="G19" s="200">
        <v>3.86</v>
      </c>
      <c r="H19" s="200">
        <v>0</v>
      </c>
      <c r="I19" s="200">
        <v>0</v>
      </c>
      <c r="J19" s="200">
        <v>7.8</v>
      </c>
      <c r="K19" s="200">
        <v>5.45</v>
      </c>
      <c r="L19" s="200">
        <v>2.1</v>
      </c>
      <c r="M19" s="200">
        <v>0</v>
      </c>
      <c r="N19" s="200">
        <v>1</v>
      </c>
      <c r="O19" s="200">
        <v>1.67</v>
      </c>
      <c r="P19" s="200">
        <v>1.94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9.65</v>
      </c>
      <c r="V19" s="200">
        <v>0.1</v>
      </c>
      <c r="W19" s="200">
        <v>0.39</v>
      </c>
      <c r="X19" s="200">
        <v>1.24</v>
      </c>
      <c r="Y19" s="200">
        <v>0</v>
      </c>
      <c r="Z19" s="200">
        <v>1.1599999999999999</v>
      </c>
      <c r="AA19" s="200">
        <v>0.76</v>
      </c>
      <c r="AB19" s="200">
        <v>0</v>
      </c>
      <c r="AC19" s="200">
        <v>11.32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22.82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140.94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3.2</v>
      </c>
      <c r="E20" s="200">
        <v>0</v>
      </c>
      <c r="F20" s="200">
        <v>0</v>
      </c>
      <c r="G20" s="200">
        <v>3.86</v>
      </c>
      <c r="H20" s="200">
        <v>0</v>
      </c>
      <c r="I20" s="200">
        <v>0</v>
      </c>
      <c r="J20" s="200">
        <v>7.8</v>
      </c>
      <c r="K20" s="200">
        <v>5.45</v>
      </c>
      <c r="L20" s="200">
        <v>2.1</v>
      </c>
      <c r="M20" s="200">
        <v>0</v>
      </c>
      <c r="N20" s="200">
        <v>1</v>
      </c>
      <c r="O20" s="200">
        <v>1.67</v>
      </c>
      <c r="P20" s="200">
        <v>1.94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9.65</v>
      </c>
      <c r="V20" s="200">
        <v>0.1</v>
      </c>
      <c r="W20" s="200">
        <v>0.39</v>
      </c>
      <c r="X20" s="200">
        <v>1.24</v>
      </c>
      <c r="Y20" s="200">
        <v>0</v>
      </c>
      <c r="Z20" s="200">
        <v>1.1599999999999999</v>
      </c>
      <c r="AA20" s="200">
        <v>0.76</v>
      </c>
      <c r="AB20" s="200">
        <v>0</v>
      </c>
      <c r="AC20" s="200">
        <v>11.32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22.82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140.94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3.2</v>
      </c>
      <c r="E21" s="200">
        <v>0</v>
      </c>
      <c r="F21" s="200">
        <v>0</v>
      </c>
      <c r="G21" s="200">
        <v>3.86</v>
      </c>
      <c r="H21" s="200">
        <v>0</v>
      </c>
      <c r="I21" s="200">
        <v>0</v>
      </c>
      <c r="J21" s="200">
        <v>7.8</v>
      </c>
      <c r="K21" s="200">
        <v>5.45</v>
      </c>
      <c r="L21" s="200">
        <v>2.1</v>
      </c>
      <c r="M21" s="200">
        <v>0</v>
      </c>
      <c r="N21" s="200">
        <v>1</v>
      </c>
      <c r="O21" s="200">
        <v>1.67</v>
      </c>
      <c r="P21" s="200">
        <v>1.94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9.65</v>
      </c>
      <c r="V21" s="200">
        <v>0.1</v>
      </c>
      <c r="W21" s="200">
        <v>0.39</v>
      </c>
      <c r="X21" s="200">
        <v>1.24</v>
      </c>
      <c r="Y21" s="200">
        <v>0</v>
      </c>
      <c r="Z21" s="200">
        <v>1.1599999999999999</v>
      </c>
      <c r="AA21" s="200">
        <v>0.76</v>
      </c>
      <c r="AB21" s="200">
        <v>0</v>
      </c>
      <c r="AC21" s="200">
        <v>11.32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22.82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140.94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3.2</v>
      </c>
      <c r="E22" s="200">
        <v>0</v>
      </c>
      <c r="F22" s="200">
        <v>0</v>
      </c>
      <c r="G22" s="200">
        <v>3.86</v>
      </c>
      <c r="H22" s="200">
        <v>0</v>
      </c>
      <c r="I22" s="200">
        <v>0</v>
      </c>
      <c r="J22" s="200">
        <v>7.8</v>
      </c>
      <c r="K22" s="200">
        <v>5.45</v>
      </c>
      <c r="L22" s="200">
        <v>2.1</v>
      </c>
      <c r="M22" s="200">
        <v>0</v>
      </c>
      <c r="N22" s="200">
        <v>1</v>
      </c>
      <c r="O22" s="200">
        <v>1.67</v>
      </c>
      <c r="P22" s="200">
        <v>1.94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9.65</v>
      </c>
      <c r="V22" s="200">
        <v>0.1</v>
      </c>
      <c r="W22" s="200">
        <v>0.39</v>
      </c>
      <c r="X22" s="200">
        <v>1.24</v>
      </c>
      <c r="Y22" s="200">
        <v>0</v>
      </c>
      <c r="Z22" s="200">
        <v>1.1599999999999999</v>
      </c>
      <c r="AA22" s="200">
        <v>0.76</v>
      </c>
      <c r="AB22" s="200">
        <v>0</v>
      </c>
      <c r="AC22" s="200">
        <v>11.32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22.82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140.94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3.2</v>
      </c>
      <c r="E23" s="200">
        <v>0</v>
      </c>
      <c r="F23" s="200">
        <v>0</v>
      </c>
      <c r="G23" s="200">
        <v>3.86</v>
      </c>
      <c r="H23" s="200">
        <v>0</v>
      </c>
      <c r="I23" s="200">
        <v>0</v>
      </c>
      <c r="J23" s="200">
        <v>7.8</v>
      </c>
      <c r="K23" s="200">
        <v>5.45</v>
      </c>
      <c r="L23" s="200">
        <v>2.1</v>
      </c>
      <c r="M23" s="200">
        <v>0</v>
      </c>
      <c r="N23" s="200">
        <v>1</v>
      </c>
      <c r="O23" s="200">
        <v>1.67</v>
      </c>
      <c r="P23" s="200">
        <v>1.94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9.65</v>
      </c>
      <c r="V23" s="200">
        <v>0.1</v>
      </c>
      <c r="W23" s="200">
        <v>0.39</v>
      </c>
      <c r="X23" s="200">
        <v>1.24</v>
      </c>
      <c r="Y23" s="200">
        <v>0</v>
      </c>
      <c r="Z23" s="200">
        <v>1.1599999999999999</v>
      </c>
      <c r="AA23" s="200">
        <v>0.76</v>
      </c>
      <c r="AB23" s="200">
        <v>0</v>
      </c>
      <c r="AC23" s="200">
        <v>11.32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22.82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140.94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3.2</v>
      </c>
      <c r="E24" s="200">
        <v>0</v>
      </c>
      <c r="F24" s="200">
        <v>0</v>
      </c>
      <c r="G24" s="200">
        <v>3.86</v>
      </c>
      <c r="H24" s="200">
        <v>0</v>
      </c>
      <c r="I24" s="200">
        <v>0</v>
      </c>
      <c r="J24" s="200">
        <v>7.8</v>
      </c>
      <c r="K24" s="200">
        <v>5.45</v>
      </c>
      <c r="L24" s="200">
        <v>2.1</v>
      </c>
      <c r="M24" s="200">
        <v>0</v>
      </c>
      <c r="N24" s="200">
        <v>1</v>
      </c>
      <c r="O24" s="200">
        <v>1.67</v>
      </c>
      <c r="P24" s="200">
        <v>1.94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9.65</v>
      </c>
      <c r="V24" s="200">
        <v>0.1</v>
      </c>
      <c r="W24" s="200">
        <v>0.39</v>
      </c>
      <c r="X24" s="200">
        <v>1.24</v>
      </c>
      <c r="Y24" s="200">
        <v>0</v>
      </c>
      <c r="Z24" s="200">
        <v>1.1599999999999999</v>
      </c>
      <c r="AA24" s="200">
        <v>0.76</v>
      </c>
      <c r="AB24" s="200">
        <v>0</v>
      </c>
      <c r="AC24" s="200">
        <v>11.32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22.82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140.94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3.2</v>
      </c>
      <c r="E25" s="200">
        <v>0</v>
      </c>
      <c r="F25" s="200">
        <v>0</v>
      </c>
      <c r="G25" s="200">
        <v>3.86</v>
      </c>
      <c r="H25" s="200">
        <v>0</v>
      </c>
      <c r="I25" s="200">
        <v>0</v>
      </c>
      <c r="J25" s="200">
        <v>7.8</v>
      </c>
      <c r="K25" s="200">
        <v>5.45</v>
      </c>
      <c r="L25" s="200">
        <v>2.1</v>
      </c>
      <c r="M25" s="200">
        <v>0</v>
      </c>
      <c r="N25" s="200">
        <v>1</v>
      </c>
      <c r="O25" s="200">
        <v>1.67</v>
      </c>
      <c r="P25" s="200">
        <v>1.94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9.65</v>
      </c>
      <c r="V25" s="200">
        <v>0.1</v>
      </c>
      <c r="W25" s="200">
        <v>0.39</v>
      </c>
      <c r="X25" s="200">
        <v>1.24</v>
      </c>
      <c r="Y25" s="200">
        <v>0</v>
      </c>
      <c r="Z25" s="200">
        <v>1.1599999999999999</v>
      </c>
      <c r="AA25" s="200">
        <v>0.76</v>
      </c>
      <c r="AB25" s="200">
        <v>0</v>
      </c>
      <c r="AC25" s="200">
        <v>11.32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22.82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140.94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3.2</v>
      </c>
      <c r="E26" s="200">
        <v>0</v>
      </c>
      <c r="F26" s="200">
        <v>0</v>
      </c>
      <c r="G26" s="200">
        <v>3.86</v>
      </c>
      <c r="H26" s="200">
        <v>0</v>
      </c>
      <c r="I26" s="200">
        <v>0</v>
      </c>
      <c r="J26" s="200">
        <v>7.8</v>
      </c>
      <c r="K26" s="200">
        <v>5.45</v>
      </c>
      <c r="L26" s="200">
        <v>2.1</v>
      </c>
      <c r="M26" s="200">
        <v>0</v>
      </c>
      <c r="N26" s="200">
        <v>1</v>
      </c>
      <c r="O26" s="200">
        <v>1.67</v>
      </c>
      <c r="P26" s="200">
        <v>1.94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9.65</v>
      </c>
      <c r="V26" s="200">
        <v>0.1</v>
      </c>
      <c r="W26" s="200">
        <v>0.39</v>
      </c>
      <c r="X26" s="200">
        <v>1.24</v>
      </c>
      <c r="Y26" s="200">
        <v>0</v>
      </c>
      <c r="Z26" s="200">
        <v>1.1599999999999999</v>
      </c>
      <c r="AA26" s="200">
        <v>0.76</v>
      </c>
      <c r="AB26" s="200">
        <v>0</v>
      </c>
      <c r="AC26" s="200">
        <v>3.78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22.82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140.94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3.2</v>
      </c>
      <c r="E27" s="200">
        <v>0</v>
      </c>
      <c r="F27" s="200">
        <v>0</v>
      </c>
      <c r="G27" s="200">
        <v>3.86</v>
      </c>
      <c r="H27" s="200">
        <v>0</v>
      </c>
      <c r="I27" s="200">
        <v>0</v>
      </c>
      <c r="J27" s="200">
        <v>6.12</v>
      </c>
      <c r="K27" s="200">
        <v>5.45</v>
      </c>
      <c r="L27" s="200">
        <v>2.1</v>
      </c>
      <c r="M27" s="200">
        <v>0</v>
      </c>
      <c r="N27" s="200">
        <v>1</v>
      </c>
      <c r="O27" s="200">
        <v>1.67</v>
      </c>
      <c r="P27" s="200">
        <v>1.94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9.65</v>
      </c>
      <c r="V27" s="200">
        <v>0.1</v>
      </c>
      <c r="W27" s="200">
        <v>0.39</v>
      </c>
      <c r="X27" s="200">
        <v>1.24</v>
      </c>
      <c r="Y27" s="200">
        <v>0</v>
      </c>
      <c r="Z27" s="200">
        <v>1.1599999999999999</v>
      </c>
      <c r="AA27" s="200">
        <v>0.76</v>
      </c>
      <c r="AB27" s="200">
        <v>0</v>
      </c>
      <c r="AC27" s="200">
        <v>11.1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22.82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140.94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3.2</v>
      </c>
      <c r="E28" s="200">
        <v>0</v>
      </c>
      <c r="F28" s="200">
        <v>0</v>
      </c>
      <c r="G28" s="200">
        <v>3.86</v>
      </c>
      <c r="H28" s="200">
        <v>0</v>
      </c>
      <c r="I28" s="200">
        <v>0</v>
      </c>
      <c r="J28" s="200">
        <v>6.12</v>
      </c>
      <c r="K28" s="200">
        <v>5.45</v>
      </c>
      <c r="L28" s="200">
        <v>2.1</v>
      </c>
      <c r="M28" s="200">
        <v>0</v>
      </c>
      <c r="N28" s="200">
        <v>1</v>
      </c>
      <c r="O28" s="200">
        <v>1.67</v>
      </c>
      <c r="P28" s="200">
        <v>1.94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9.65</v>
      </c>
      <c r="V28" s="200">
        <v>0.1</v>
      </c>
      <c r="W28" s="200">
        <v>0.39</v>
      </c>
      <c r="X28" s="200">
        <v>1.24</v>
      </c>
      <c r="Y28" s="200">
        <v>0</v>
      </c>
      <c r="Z28" s="200">
        <v>1.1599999999999999</v>
      </c>
      <c r="AA28" s="200">
        <v>0.76</v>
      </c>
      <c r="AB28" s="200">
        <v>0</v>
      </c>
      <c r="AC28" s="200">
        <v>11.1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22.82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140.94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3.2</v>
      </c>
      <c r="E29" s="200">
        <v>0</v>
      </c>
      <c r="F29" s="200">
        <v>0</v>
      </c>
      <c r="G29" s="200">
        <v>3.86</v>
      </c>
      <c r="H29" s="200">
        <v>0</v>
      </c>
      <c r="I29" s="200">
        <v>0</v>
      </c>
      <c r="J29" s="200">
        <v>6.12</v>
      </c>
      <c r="K29" s="200">
        <v>5.45</v>
      </c>
      <c r="L29" s="200">
        <v>2.1</v>
      </c>
      <c r="M29" s="200">
        <v>0</v>
      </c>
      <c r="N29" s="200">
        <v>1</v>
      </c>
      <c r="O29" s="200">
        <v>1.67</v>
      </c>
      <c r="P29" s="200">
        <v>1.94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9.65</v>
      </c>
      <c r="V29" s="200">
        <v>0.1</v>
      </c>
      <c r="W29" s="200">
        <v>0.39</v>
      </c>
      <c r="X29" s="200">
        <v>1.24</v>
      </c>
      <c r="Y29" s="200">
        <v>0</v>
      </c>
      <c r="Z29" s="200">
        <v>1.1599999999999999</v>
      </c>
      <c r="AA29" s="200">
        <v>0.76</v>
      </c>
      <c r="AB29" s="200">
        <v>0</v>
      </c>
      <c r="AC29" s="200">
        <v>11.1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22.82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140.94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3.2</v>
      </c>
      <c r="E30" s="200">
        <v>0</v>
      </c>
      <c r="F30" s="200">
        <v>0</v>
      </c>
      <c r="G30" s="200">
        <v>3.86</v>
      </c>
      <c r="H30" s="200">
        <v>0</v>
      </c>
      <c r="I30" s="200">
        <v>0</v>
      </c>
      <c r="J30" s="200">
        <v>6.12</v>
      </c>
      <c r="K30" s="200">
        <v>5.45</v>
      </c>
      <c r="L30" s="200">
        <v>2.1</v>
      </c>
      <c r="M30" s="200">
        <v>0</v>
      </c>
      <c r="N30" s="200">
        <v>1</v>
      </c>
      <c r="O30" s="200">
        <v>1.67</v>
      </c>
      <c r="P30" s="200">
        <v>1.94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9.65</v>
      </c>
      <c r="V30" s="200">
        <v>0.1</v>
      </c>
      <c r="W30" s="200">
        <v>0.39</v>
      </c>
      <c r="X30" s="200">
        <v>1.24</v>
      </c>
      <c r="Y30" s="200">
        <v>0</v>
      </c>
      <c r="Z30" s="200">
        <v>1.1599999999999999</v>
      </c>
      <c r="AA30" s="200">
        <v>0.76</v>
      </c>
      <c r="AB30" s="200">
        <v>0</v>
      </c>
      <c r="AC30" s="200">
        <v>11.1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22.82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140.94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3.2</v>
      </c>
      <c r="E31" s="200">
        <v>0</v>
      </c>
      <c r="F31" s="200">
        <v>0</v>
      </c>
      <c r="G31" s="200">
        <v>3.86</v>
      </c>
      <c r="H31" s="200">
        <v>0</v>
      </c>
      <c r="I31" s="200">
        <v>0</v>
      </c>
      <c r="J31" s="200">
        <v>6.12</v>
      </c>
      <c r="K31" s="200">
        <v>5.45</v>
      </c>
      <c r="L31" s="200">
        <v>2.1</v>
      </c>
      <c r="M31" s="200">
        <v>0</v>
      </c>
      <c r="N31" s="200">
        <v>1</v>
      </c>
      <c r="O31" s="200">
        <v>1.67</v>
      </c>
      <c r="P31" s="200">
        <v>1.94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9.65</v>
      </c>
      <c r="V31" s="200">
        <v>0.1</v>
      </c>
      <c r="W31" s="200">
        <v>0.39</v>
      </c>
      <c r="X31" s="200">
        <v>1.24</v>
      </c>
      <c r="Y31" s="200">
        <v>0</v>
      </c>
      <c r="Z31" s="200">
        <v>1.1599999999999999</v>
      </c>
      <c r="AA31" s="200">
        <v>0.76</v>
      </c>
      <c r="AB31" s="200">
        <v>0</v>
      </c>
      <c r="AC31" s="200">
        <v>11.1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23.01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140.94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3.2</v>
      </c>
      <c r="E32" s="200">
        <v>0</v>
      </c>
      <c r="F32" s="200">
        <v>0</v>
      </c>
      <c r="G32" s="200">
        <v>3.86</v>
      </c>
      <c r="H32" s="200">
        <v>0</v>
      </c>
      <c r="I32" s="200">
        <v>0</v>
      </c>
      <c r="J32" s="200">
        <v>6.12</v>
      </c>
      <c r="K32" s="200">
        <v>5.45</v>
      </c>
      <c r="L32" s="200">
        <v>2.1</v>
      </c>
      <c r="M32" s="200">
        <v>0</v>
      </c>
      <c r="N32" s="200">
        <v>1</v>
      </c>
      <c r="O32" s="200">
        <v>1.67</v>
      </c>
      <c r="P32" s="200">
        <v>1.94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9.65</v>
      </c>
      <c r="V32" s="200">
        <v>0.1</v>
      </c>
      <c r="W32" s="200">
        <v>0.39</v>
      </c>
      <c r="X32" s="200">
        <v>1.24</v>
      </c>
      <c r="Y32" s="200">
        <v>0</v>
      </c>
      <c r="Z32" s="200">
        <v>1.1599999999999999</v>
      </c>
      <c r="AA32" s="200">
        <v>0.76</v>
      </c>
      <c r="AB32" s="200">
        <v>0</v>
      </c>
      <c r="AC32" s="200">
        <v>11.1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23.01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140.94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3.2</v>
      </c>
      <c r="E33" s="200">
        <v>0</v>
      </c>
      <c r="F33" s="200">
        <v>0</v>
      </c>
      <c r="G33" s="200">
        <v>3.86</v>
      </c>
      <c r="H33" s="200">
        <v>0</v>
      </c>
      <c r="I33" s="200">
        <v>0</v>
      </c>
      <c r="J33" s="200">
        <v>6.12</v>
      </c>
      <c r="K33" s="200">
        <v>5.44</v>
      </c>
      <c r="L33" s="200">
        <v>2.1</v>
      </c>
      <c r="M33" s="200">
        <v>0</v>
      </c>
      <c r="N33" s="200">
        <v>1</v>
      </c>
      <c r="O33" s="200">
        <v>1.67</v>
      </c>
      <c r="P33" s="200">
        <v>1.94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9.65</v>
      </c>
      <c r="V33" s="200">
        <v>0.1</v>
      </c>
      <c r="W33" s="200">
        <v>0.39</v>
      </c>
      <c r="X33" s="200">
        <v>1.24</v>
      </c>
      <c r="Y33" s="200">
        <v>0</v>
      </c>
      <c r="Z33" s="200">
        <v>1.1599999999999999</v>
      </c>
      <c r="AA33" s="200">
        <v>0.76</v>
      </c>
      <c r="AB33" s="200">
        <v>0</v>
      </c>
      <c r="AC33" s="200">
        <v>11.1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23.01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140.94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3.2</v>
      </c>
      <c r="E34" s="200">
        <v>0</v>
      </c>
      <c r="F34" s="200">
        <v>0</v>
      </c>
      <c r="G34" s="200">
        <v>3.86</v>
      </c>
      <c r="H34" s="200">
        <v>0</v>
      </c>
      <c r="I34" s="200">
        <v>0</v>
      </c>
      <c r="J34" s="200">
        <v>6.12</v>
      </c>
      <c r="K34" s="200">
        <v>5.45</v>
      </c>
      <c r="L34" s="200">
        <v>2.1</v>
      </c>
      <c r="M34" s="200">
        <v>0</v>
      </c>
      <c r="N34" s="200">
        <v>1</v>
      </c>
      <c r="O34" s="200">
        <v>1.67</v>
      </c>
      <c r="P34" s="200">
        <v>1.94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9.65</v>
      </c>
      <c r="V34" s="200">
        <v>0.1</v>
      </c>
      <c r="W34" s="200">
        <v>0.39</v>
      </c>
      <c r="X34" s="200">
        <v>1.24</v>
      </c>
      <c r="Y34" s="200">
        <v>0</v>
      </c>
      <c r="Z34" s="200">
        <v>1.1599999999999999</v>
      </c>
      <c r="AA34" s="200">
        <v>0.76</v>
      </c>
      <c r="AB34" s="200">
        <v>0</v>
      </c>
      <c r="AC34" s="200">
        <v>11.1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23.01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140.94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3.2</v>
      </c>
      <c r="E35" s="200">
        <v>0</v>
      </c>
      <c r="F35" s="200">
        <v>0</v>
      </c>
      <c r="G35" s="200">
        <v>3.86</v>
      </c>
      <c r="H35" s="200">
        <v>0</v>
      </c>
      <c r="I35" s="200">
        <v>0</v>
      </c>
      <c r="J35" s="200">
        <v>6.12</v>
      </c>
      <c r="K35" s="200">
        <v>87.67</v>
      </c>
      <c r="L35" s="200">
        <v>23.01</v>
      </c>
      <c r="M35" s="200">
        <v>0</v>
      </c>
      <c r="N35" s="200">
        <v>1</v>
      </c>
      <c r="O35" s="200">
        <v>1.67</v>
      </c>
      <c r="P35" s="200">
        <v>1.94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9.65</v>
      </c>
      <c r="V35" s="200">
        <v>0.1</v>
      </c>
      <c r="W35" s="200">
        <v>0.39</v>
      </c>
      <c r="X35" s="200">
        <v>1.24</v>
      </c>
      <c r="Y35" s="200">
        <v>0</v>
      </c>
      <c r="Z35" s="200">
        <v>1.1599999999999999</v>
      </c>
      <c r="AA35" s="200">
        <v>0.76</v>
      </c>
      <c r="AB35" s="200">
        <v>0</v>
      </c>
      <c r="AC35" s="200">
        <v>3.78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23.85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140.94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3.2</v>
      </c>
      <c r="E36" s="200">
        <v>0</v>
      </c>
      <c r="F36" s="200">
        <v>0</v>
      </c>
      <c r="G36" s="200">
        <v>3.86</v>
      </c>
      <c r="H36" s="200">
        <v>0</v>
      </c>
      <c r="I36" s="200">
        <v>0</v>
      </c>
      <c r="J36" s="200">
        <v>6.12</v>
      </c>
      <c r="K36" s="200">
        <v>87.67</v>
      </c>
      <c r="L36" s="200">
        <v>23.01</v>
      </c>
      <c r="M36" s="200">
        <v>0</v>
      </c>
      <c r="N36" s="200">
        <v>1</v>
      </c>
      <c r="O36" s="200">
        <v>1.67</v>
      </c>
      <c r="P36" s="200">
        <v>1.94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9.65</v>
      </c>
      <c r="V36" s="200">
        <v>0.1</v>
      </c>
      <c r="W36" s="200">
        <v>0.39</v>
      </c>
      <c r="X36" s="200">
        <v>1.24</v>
      </c>
      <c r="Y36" s="200">
        <v>0</v>
      </c>
      <c r="Z36" s="200">
        <v>1.1599999999999999</v>
      </c>
      <c r="AA36" s="200">
        <v>0.76</v>
      </c>
      <c r="AB36" s="200">
        <v>0</v>
      </c>
      <c r="AC36" s="200">
        <v>3.78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23.85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140.94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3.2</v>
      </c>
      <c r="E37" s="200">
        <v>0</v>
      </c>
      <c r="F37" s="200">
        <v>0</v>
      </c>
      <c r="G37" s="200">
        <v>3.86</v>
      </c>
      <c r="H37" s="200">
        <v>0</v>
      </c>
      <c r="I37" s="200">
        <v>0</v>
      </c>
      <c r="J37" s="200">
        <v>6.12</v>
      </c>
      <c r="K37" s="200">
        <v>87.67</v>
      </c>
      <c r="L37" s="200">
        <v>23.01</v>
      </c>
      <c r="M37" s="200">
        <v>0</v>
      </c>
      <c r="N37" s="200">
        <v>1</v>
      </c>
      <c r="O37" s="200">
        <v>1.67</v>
      </c>
      <c r="P37" s="200">
        <v>1.94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9.65</v>
      </c>
      <c r="V37" s="200">
        <v>0.1</v>
      </c>
      <c r="W37" s="200">
        <v>0.39</v>
      </c>
      <c r="X37" s="200">
        <v>1.24</v>
      </c>
      <c r="Y37" s="200">
        <v>0</v>
      </c>
      <c r="Z37" s="200">
        <v>1.1599999999999999</v>
      </c>
      <c r="AA37" s="200">
        <v>0.76</v>
      </c>
      <c r="AB37" s="200">
        <v>0</v>
      </c>
      <c r="AC37" s="200">
        <v>11.1</v>
      </c>
      <c r="AD37" s="200">
        <v>0</v>
      </c>
      <c r="AE37" s="200">
        <v>0</v>
      </c>
      <c r="AF37" s="200">
        <v>0</v>
      </c>
      <c r="AG37" s="200">
        <v>0</v>
      </c>
      <c r="AH37" s="200">
        <v>32.14</v>
      </c>
      <c r="AI37" s="200">
        <v>23.85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140.94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3.2</v>
      </c>
      <c r="E38" s="200">
        <v>0</v>
      </c>
      <c r="F38" s="200">
        <v>0</v>
      </c>
      <c r="G38" s="200">
        <v>3.86</v>
      </c>
      <c r="H38" s="200">
        <v>0</v>
      </c>
      <c r="I38" s="200">
        <v>0</v>
      </c>
      <c r="J38" s="200">
        <v>6.12</v>
      </c>
      <c r="K38" s="200">
        <v>87.67</v>
      </c>
      <c r="L38" s="200">
        <v>23.01</v>
      </c>
      <c r="M38" s="200">
        <v>0</v>
      </c>
      <c r="N38" s="200">
        <v>1</v>
      </c>
      <c r="O38" s="200">
        <v>1.67</v>
      </c>
      <c r="P38" s="200">
        <v>1.94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9.65</v>
      </c>
      <c r="V38" s="200">
        <v>0.1</v>
      </c>
      <c r="W38" s="200">
        <v>0.39</v>
      </c>
      <c r="X38" s="200">
        <v>1.24</v>
      </c>
      <c r="Y38" s="200">
        <v>0</v>
      </c>
      <c r="Z38" s="200">
        <v>1.1599999999999999</v>
      </c>
      <c r="AA38" s="200">
        <v>0.76</v>
      </c>
      <c r="AB38" s="200">
        <v>0</v>
      </c>
      <c r="AC38" s="200">
        <v>11.1</v>
      </c>
      <c r="AD38" s="200">
        <v>0</v>
      </c>
      <c r="AE38" s="200">
        <v>0</v>
      </c>
      <c r="AF38" s="200">
        <v>0</v>
      </c>
      <c r="AG38" s="200">
        <v>0</v>
      </c>
      <c r="AH38" s="200">
        <v>32.14</v>
      </c>
      <c r="AI38" s="200">
        <v>23.85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140.94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3.2</v>
      </c>
      <c r="E39" s="200">
        <v>0</v>
      </c>
      <c r="F39" s="200">
        <v>0</v>
      </c>
      <c r="G39" s="200">
        <v>3.86</v>
      </c>
      <c r="H39" s="200">
        <v>0</v>
      </c>
      <c r="I39" s="200">
        <v>0</v>
      </c>
      <c r="J39" s="200">
        <v>6.12</v>
      </c>
      <c r="K39" s="200">
        <v>87.67</v>
      </c>
      <c r="L39" s="200">
        <v>23.01</v>
      </c>
      <c r="M39" s="200">
        <v>0</v>
      </c>
      <c r="N39" s="200">
        <v>1</v>
      </c>
      <c r="O39" s="200">
        <v>1.67</v>
      </c>
      <c r="P39" s="200">
        <v>1.94</v>
      </c>
      <c r="Q39" s="200">
        <v>0.09</v>
      </c>
      <c r="R39" s="200">
        <v>0.36</v>
      </c>
      <c r="S39" s="200">
        <v>0.22</v>
      </c>
      <c r="T39" s="200">
        <v>0</v>
      </c>
      <c r="U39" s="200">
        <v>9.65</v>
      </c>
      <c r="V39" s="200">
        <v>0.1</v>
      </c>
      <c r="W39" s="200">
        <v>0.39</v>
      </c>
      <c r="X39" s="200">
        <v>1.24</v>
      </c>
      <c r="Y39" s="200">
        <v>0</v>
      </c>
      <c r="Z39" s="200">
        <v>1.1599999999999999</v>
      </c>
      <c r="AA39" s="200">
        <v>0.76</v>
      </c>
      <c r="AB39" s="200">
        <v>0</v>
      </c>
      <c r="AC39" s="200">
        <v>11.1</v>
      </c>
      <c r="AD39" s="200">
        <v>0</v>
      </c>
      <c r="AE39" s="200">
        <v>0</v>
      </c>
      <c r="AF39" s="200">
        <v>0</v>
      </c>
      <c r="AG39" s="200">
        <v>0</v>
      </c>
      <c r="AH39" s="200">
        <v>32.14</v>
      </c>
      <c r="AI39" s="200">
        <v>23.04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140.94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3.2</v>
      </c>
      <c r="E40" s="200">
        <v>0</v>
      </c>
      <c r="F40" s="200">
        <v>0</v>
      </c>
      <c r="G40" s="200">
        <v>3.86</v>
      </c>
      <c r="H40" s="200">
        <v>0</v>
      </c>
      <c r="I40" s="200">
        <v>0</v>
      </c>
      <c r="J40" s="200">
        <v>6.12</v>
      </c>
      <c r="K40" s="200">
        <v>87.67</v>
      </c>
      <c r="L40" s="200">
        <v>2.1</v>
      </c>
      <c r="M40" s="200">
        <v>0</v>
      </c>
      <c r="N40" s="200">
        <v>1</v>
      </c>
      <c r="O40" s="200">
        <v>1.67</v>
      </c>
      <c r="P40" s="200">
        <v>1.94</v>
      </c>
      <c r="Q40" s="200">
        <v>0.09</v>
      </c>
      <c r="R40" s="200">
        <v>0.36</v>
      </c>
      <c r="S40" s="200">
        <v>0.22</v>
      </c>
      <c r="T40" s="200">
        <v>0</v>
      </c>
      <c r="U40" s="200">
        <v>9.65</v>
      </c>
      <c r="V40" s="200">
        <v>0.1</v>
      </c>
      <c r="W40" s="200">
        <v>0.39</v>
      </c>
      <c r="X40" s="200">
        <v>1.24</v>
      </c>
      <c r="Y40" s="200">
        <v>0</v>
      </c>
      <c r="Z40" s="200">
        <v>1.1599999999999999</v>
      </c>
      <c r="AA40" s="200">
        <v>0.76</v>
      </c>
      <c r="AB40" s="200">
        <v>0</v>
      </c>
      <c r="AC40" s="200">
        <v>11.11</v>
      </c>
      <c r="AD40" s="200">
        <v>0</v>
      </c>
      <c r="AE40" s="200">
        <v>0</v>
      </c>
      <c r="AF40" s="200">
        <v>0</v>
      </c>
      <c r="AG40" s="200">
        <v>0</v>
      </c>
      <c r="AH40" s="200">
        <v>32.14</v>
      </c>
      <c r="AI40" s="200">
        <v>23.04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140.94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3.2</v>
      </c>
      <c r="E41" s="200">
        <v>0</v>
      </c>
      <c r="F41" s="200">
        <v>0</v>
      </c>
      <c r="G41" s="200">
        <v>3.86</v>
      </c>
      <c r="H41" s="200">
        <v>0</v>
      </c>
      <c r="I41" s="200">
        <v>0</v>
      </c>
      <c r="J41" s="200">
        <v>6.12</v>
      </c>
      <c r="K41" s="200">
        <v>87.67</v>
      </c>
      <c r="L41" s="200">
        <v>2.1</v>
      </c>
      <c r="M41" s="200">
        <v>0</v>
      </c>
      <c r="N41" s="200">
        <v>1</v>
      </c>
      <c r="O41" s="200">
        <v>1.67</v>
      </c>
      <c r="P41" s="200">
        <v>1.94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9.65</v>
      </c>
      <c r="V41" s="200">
        <v>0.1</v>
      </c>
      <c r="W41" s="200">
        <v>0.39</v>
      </c>
      <c r="X41" s="200">
        <v>1.24</v>
      </c>
      <c r="Y41" s="200">
        <v>0</v>
      </c>
      <c r="Z41" s="200">
        <v>1.1599999999999999</v>
      </c>
      <c r="AA41" s="200">
        <v>0.76</v>
      </c>
      <c r="AB41" s="200">
        <v>0</v>
      </c>
      <c r="AC41" s="200">
        <v>11.11</v>
      </c>
      <c r="AD41" s="200">
        <v>0</v>
      </c>
      <c r="AE41" s="200">
        <v>0</v>
      </c>
      <c r="AF41" s="200">
        <v>0</v>
      </c>
      <c r="AG41" s="200">
        <v>0</v>
      </c>
      <c r="AH41" s="200">
        <v>32.14</v>
      </c>
      <c r="AI41" s="200">
        <v>23.04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140.94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3.2</v>
      </c>
      <c r="E42" s="200">
        <v>0</v>
      </c>
      <c r="F42" s="200">
        <v>0</v>
      </c>
      <c r="G42" s="200">
        <v>3.86</v>
      </c>
      <c r="H42" s="200">
        <v>0</v>
      </c>
      <c r="I42" s="200">
        <v>0</v>
      </c>
      <c r="J42" s="200">
        <v>6.12</v>
      </c>
      <c r="K42" s="200">
        <v>87.67</v>
      </c>
      <c r="L42" s="200">
        <v>2.1</v>
      </c>
      <c r="M42" s="200">
        <v>0</v>
      </c>
      <c r="N42" s="200">
        <v>1</v>
      </c>
      <c r="O42" s="200">
        <v>1.67</v>
      </c>
      <c r="P42" s="200">
        <v>1.94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9.65</v>
      </c>
      <c r="V42" s="200">
        <v>0.1</v>
      </c>
      <c r="W42" s="200">
        <v>0.39</v>
      </c>
      <c r="X42" s="200">
        <v>1.24</v>
      </c>
      <c r="Y42" s="200">
        <v>0</v>
      </c>
      <c r="Z42" s="200">
        <v>1.1599999999999999</v>
      </c>
      <c r="AA42" s="200">
        <v>0.76</v>
      </c>
      <c r="AB42" s="200">
        <v>0</v>
      </c>
      <c r="AC42" s="200">
        <v>11.11</v>
      </c>
      <c r="AD42" s="200">
        <v>0</v>
      </c>
      <c r="AE42" s="200">
        <v>0</v>
      </c>
      <c r="AF42" s="200">
        <v>0</v>
      </c>
      <c r="AG42" s="200">
        <v>0</v>
      </c>
      <c r="AH42" s="200">
        <v>32.14</v>
      </c>
      <c r="AI42" s="200">
        <v>23.04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140.94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3.2</v>
      </c>
      <c r="E43" s="200">
        <v>0</v>
      </c>
      <c r="F43" s="200">
        <v>0</v>
      </c>
      <c r="G43" s="200">
        <v>3.86</v>
      </c>
      <c r="H43" s="200">
        <v>0</v>
      </c>
      <c r="I43" s="200">
        <v>0</v>
      </c>
      <c r="J43" s="200">
        <v>4.7300000000000004</v>
      </c>
      <c r="K43" s="200">
        <v>87.67</v>
      </c>
      <c r="L43" s="200">
        <v>2.1</v>
      </c>
      <c r="M43" s="200">
        <v>0</v>
      </c>
      <c r="N43" s="200">
        <v>1</v>
      </c>
      <c r="O43" s="200">
        <v>1.67</v>
      </c>
      <c r="P43" s="200">
        <v>1.94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9.65</v>
      </c>
      <c r="V43" s="200">
        <v>0.1</v>
      </c>
      <c r="W43" s="200">
        <v>0.39</v>
      </c>
      <c r="X43" s="200">
        <v>1.24</v>
      </c>
      <c r="Y43" s="200">
        <v>0</v>
      </c>
      <c r="Z43" s="200">
        <v>1.1599999999999999</v>
      </c>
      <c r="AA43" s="200">
        <v>0.76</v>
      </c>
      <c r="AB43" s="200">
        <v>0</v>
      </c>
      <c r="AC43" s="200">
        <v>11.11</v>
      </c>
      <c r="AD43" s="200">
        <v>0</v>
      </c>
      <c r="AE43" s="200">
        <v>0</v>
      </c>
      <c r="AF43" s="200">
        <v>0</v>
      </c>
      <c r="AG43" s="200">
        <v>0</v>
      </c>
      <c r="AH43" s="200">
        <v>32.14</v>
      </c>
      <c r="AI43" s="200">
        <v>23.74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140.94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3.2</v>
      </c>
      <c r="E44" s="200">
        <v>0</v>
      </c>
      <c r="F44" s="200">
        <v>0</v>
      </c>
      <c r="G44" s="200">
        <v>3.86</v>
      </c>
      <c r="H44" s="200">
        <v>0</v>
      </c>
      <c r="I44" s="200">
        <v>0</v>
      </c>
      <c r="J44" s="200">
        <v>4.7300000000000004</v>
      </c>
      <c r="K44" s="200">
        <v>87.67</v>
      </c>
      <c r="L44" s="200">
        <v>2.1</v>
      </c>
      <c r="M44" s="200">
        <v>0</v>
      </c>
      <c r="N44" s="200">
        <v>1</v>
      </c>
      <c r="O44" s="200">
        <v>1.67</v>
      </c>
      <c r="P44" s="200">
        <v>1.94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9.65</v>
      </c>
      <c r="V44" s="200">
        <v>0.1</v>
      </c>
      <c r="W44" s="200">
        <v>0.39</v>
      </c>
      <c r="X44" s="200">
        <v>1.24</v>
      </c>
      <c r="Y44" s="200">
        <v>0</v>
      </c>
      <c r="Z44" s="200">
        <v>1.1599999999999999</v>
      </c>
      <c r="AA44" s="200">
        <v>0.76</v>
      </c>
      <c r="AB44" s="200">
        <v>0</v>
      </c>
      <c r="AC44" s="200">
        <v>11.33</v>
      </c>
      <c r="AD44" s="200">
        <v>0</v>
      </c>
      <c r="AE44" s="200">
        <v>0</v>
      </c>
      <c r="AF44" s="200">
        <v>0</v>
      </c>
      <c r="AG44" s="200">
        <v>0</v>
      </c>
      <c r="AH44" s="200">
        <v>32.14</v>
      </c>
      <c r="AI44" s="200">
        <v>23.74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140.94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3.2</v>
      </c>
      <c r="E45" s="200">
        <v>0</v>
      </c>
      <c r="F45" s="200">
        <v>0</v>
      </c>
      <c r="G45" s="200">
        <v>3.86</v>
      </c>
      <c r="H45" s="200">
        <v>0</v>
      </c>
      <c r="I45" s="200">
        <v>0</v>
      </c>
      <c r="J45" s="200">
        <v>4.7300000000000004</v>
      </c>
      <c r="K45" s="200">
        <v>87.67</v>
      </c>
      <c r="L45" s="200">
        <v>43.31</v>
      </c>
      <c r="M45" s="200">
        <v>0</v>
      </c>
      <c r="N45" s="200">
        <v>1</v>
      </c>
      <c r="O45" s="200">
        <v>1.67</v>
      </c>
      <c r="P45" s="200">
        <v>1.94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9.65</v>
      </c>
      <c r="V45" s="200">
        <v>0.1</v>
      </c>
      <c r="W45" s="200">
        <v>0.39</v>
      </c>
      <c r="X45" s="200">
        <v>1.24</v>
      </c>
      <c r="Y45" s="200">
        <v>0</v>
      </c>
      <c r="Z45" s="200">
        <v>1.1599999999999999</v>
      </c>
      <c r="AA45" s="200">
        <v>0.76</v>
      </c>
      <c r="AB45" s="200">
        <v>0</v>
      </c>
      <c r="AC45" s="200">
        <v>11.33</v>
      </c>
      <c r="AD45" s="200">
        <v>0</v>
      </c>
      <c r="AE45" s="200">
        <v>0</v>
      </c>
      <c r="AF45" s="200">
        <v>0</v>
      </c>
      <c r="AG45" s="200">
        <v>0</v>
      </c>
      <c r="AH45" s="200">
        <v>32.14</v>
      </c>
      <c r="AI45" s="200">
        <v>23.74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140.94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3.2</v>
      </c>
      <c r="E46" s="200">
        <v>0</v>
      </c>
      <c r="F46" s="200">
        <v>0</v>
      </c>
      <c r="G46" s="200">
        <v>3.86</v>
      </c>
      <c r="H46" s="200">
        <v>0</v>
      </c>
      <c r="I46" s="200">
        <v>0</v>
      </c>
      <c r="J46" s="200">
        <v>4.7300000000000004</v>
      </c>
      <c r="K46" s="200">
        <v>87.67</v>
      </c>
      <c r="L46" s="200">
        <v>43.31</v>
      </c>
      <c r="M46" s="200">
        <v>0</v>
      </c>
      <c r="N46" s="200">
        <v>1</v>
      </c>
      <c r="O46" s="200">
        <v>1.67</v>
      </c>
      <c r="P46" s="200">
        <v>1.94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9.65</v>
      </c>
      <c r="V46" s="200">
        <v>0.1</v>
      </c>
      <c r="W46" s="200">
        <v>0.39</v>
      </c>
      <c r="X46" s="200">
        <v>1.24</v>
      </c>
      <c r="Y46" s="200">
        <v>0</v>
      </c>
      <c r="Z46" s="200">
        <v>1.1599999999999999</v>
      </c>
      <c r="AA46" s="200">
        <v>0.76</v>
      </c>
      <c r="AB46" s="200">
        <v>0</v>
      </c>
      <c r="AC46" s="200">
        <v>11.33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26.89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140.94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3.2</v>
      </c>
      <c r="E47" s="200">
        <v>0</v>
      </c>
      <c r="F47" s="200">
        <v>0</v>
      </c>
      <c r="G47" s="200">
        <v>3.86</v>
      </c>
      <c r="H47" s="200">
        <v>0</v>
      </c>
      <c r="I47" s="200">
        <v>0</v>
      </c>
      <c r="J47" s="200">
        <v>4.7300000000000004</v>
      </c>
      <c r="K47" s="200">
        <v>34.49</v>
      </c>
      <c r="L47" s="200">
        <v>2.1</v>
      </c>
      <c r="M47" s="200">
        <v>0</v>
      </c>
      <c r="N47" s="200">
        <v>1</v>
      </c>
      <c r="O47" s="200">
        <v>1.67</v>
      </c>
      <c r="P47" s="200">
        <v>1.94</v>
      </c>
      <c r="Q47" s="200">
        <v>0.09</v>
      </c>
      <c r="R47" s="200">
        <v>0.36</v>
      </c>
      <c r="S47" s="200">
        <v>0.22</v>
      </c>
      <c r="T47" s="200">
        <v>0</v>
      </c>
      <c r="U47" s="200">
        <v>9.65</v>
      </c>
      <c r="V47" s="200">
        <v>0.1</v>
      </c>
      <c r="W47" s="200">
        <v>0.39</v>
      </c>
      <c r="X47" s="200">
        <v>1.24</v>
      </c>
      <c r="Y47" s="200">
        <v>0</v>
      </c>
      <c r="Z47" s="200">
        <v>1.1599999999999999</v>
      </c>
      <c r="AA47" s="200">
        <v>0.76</v>
      </c>
      <c r="AB47" s="200">
        <v>0</v>
      </c>
      <c r="AC47" s="200">
        <v>11.33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26.89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140.94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3.2</v>
      </c>
      <c r="E48" s="200">
        <v>0</v>
      </c>
      <c r="F48" s="200">
        <v>0</v>
      </c>
      <c r="G48" s="200">
        <v>3.86</v>
      </c>
      <c r="H48" s="200">
        <v>0</v>
      </c>
      <c r="I48" s="200">
        <v>0</v>
      </c>
      <c r="J48" s="200">
        <v>4.7300000000000004</v>
      </c>
      <c r="K48" s="200">
        <v>34.49</v>
      </c>
      <c r="L48" s="200">
        <v>2.1</v>
      </c>
      <c r="M48" s="200">
        <v>0</v>
      </c>
      <c r="N48" s="200">
        <v>1</v>
      </c>
      <c r="O48" s="200">
        <v>1.67</v>
      </c>
      <c r="P48" s="200">
        <v>1.94</v>
      </c>
      <c r="Q48" s="200">
        <v>0.09</v>
      </c>
      <c r="R48" s="200">
        <v>0.36</v>
      </c>
      <c r="S48" s="200">
        <v>0.22</v>
      </c>
      <c r="T48" s="200">
        <v>0</v>
      </c>
      <c r="U48" s="200">
        <v>9.65</v>
      </c>
      <c r="V48" s="200">
        <v>0.1</v>
      </c>
      <c r="W48" s="200">
        <v>0.39</v>
      </c>
      <c r="X48" s="200">
        <v>1.24</v>
      </c>
      <c r="Y48" s="200">
        <v>0</v>
      </c>
      <c r="Z48" s="200">
        <v>1.1599999999999999</v>
      </c>
      <c r="AA48" s="200">
        <v>0.76</v>
      </c>
      <c r="AB48" s="200">
        <v>0</v>
      </c>
      <c r="AC48" s="200">
        <v>11.33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26.89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140.94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3.2</v>
      </c>
      <c r="E49" s="200">
        <v>0</v>
      </c>
      <c r="F49" s="200">
        <v>0</v>
      </c>
      <c r="G49" s="200">
        <v>3.86</v>
      </c>
      <c r="H49" s="200">
        <v>0</v>
      </c>
      <c r="I49" s="200">
        <v>0</v>
      </c>
      <c r="J49" s="200">
        <v>4.7300000000000004</v>
      </c>
      <c r="K49" s="200">
        <v>34.479999999999997</v>
      </c>
      <c r="L49" s="200">
        <v>2.1</v>
      </c>
      <c r="M49" s="200">
        <v>0</v>
      </c>
      <c r="N49" s="200">
        <v>1</v>
      </c>
      <c r="O49" s="200">
        <v>1.67</v>
      </c>
      <c r="P49" s="200">
        <v>1.94</v>
      </c>
      <c r="Q49" s="200">
        <v>0.09</v>
      </c>
      <c r="R49" s="200">
        <v>0.36</v>
      </c>
      <c r="S49" s="200">
        <v>0.22</v>
      </c>
      <c r="T49" s="200">
        <v>0</v>
      </c>
      <c r="U49" s="200">
        <v>9.65</v>
      </c>
      <c r="V49" s="200">
        <v>0.1</v>
      </c>
      <c r="W49" s="200">
        <v>0.39</v>
      </c>
      <c r="X49" s="200">
        <v>1.24</v>
      </c>
      <c r="Y49" s="200">
        <v>0</v>
      </c>
      <c r="Z49" s="200">
        <v>1.1599999999999999</v>
      </c>
      <c r="AA49" s="200">
        <v>0.76</v>
      </c>
      <c r="AB49" s="200">
        <v>0</v>
      </c>
      <c r="AC49" s="200">
        <v>11.33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26.89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140.94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3.2</v>
      </c>
      <c r="E50" s="200">
        <v>0</v>
      </c>
      <c r="F50" s="200">
        <v>0</v>
      </c>
      <c r="G50" s="200">
        <v>3.86</v>
      </c>
      <c r="H50" s="200">
        <v>0</v>
      </c>
      <c r="I50" s="200">
        <v>0</v>
      </c>
      <c r="J50" s="200">
        <v>4.7300000000000004</v>
      </c>
      <c r="K50" s="200">
        <v>34.479999999999997</v>
      </c>
      <c r="L50" s="200">
        <v>2.1</v>
      </c>
      <c r="M50" s="200">
        <v>0</v>
      </c>
      <c r="N50" s="200">
        <v>1</v>
      </c>
      <c r="O50" s="200">
        <v>1.67</v>
      </c>
      <c r="P50" s="200">
        <v>1.94</v>
      </c>
      <c r="Q50" s="200">
        <v>0.09</v>
      </c>
      <c r="R50" s="200">
        <v>0.36</v>
      </c>
      <c r="S50" s="200">
        <v>0.22</v>
      </c>
      <c r="T50" s="200">
        <v>0</v>
      </c>
      <c r="U50" s="200">
        <v>9.65</v>
      </c>
      <c r="V50" s="200">
        <v>0.1</v>
      </c>
      <c r="W50" s="200">
        <v>0.39</v>
      </c>
      <c r="X50" s="200">
        <v>1.24</v>
      </c>
      <c r="Y50" s="200">
        <v>0</v>
      </c>
      <c r="Z50" s="200">
        <v>1.1599999999999999</v>
      </c>
      <c r="AA50" s="200">
        <v>0.76</v>
      </c>
      <c r="AB50" s="200">
        <v>0</v>
      </c>
      <c r="AC50" s="200">
        <v>11.33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26.89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140.94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3.2</v>
      </c>
      <c r="E51" s="200">
        <v>0</v>
      </c>
      <c r="F51" s="200">
        <v>0</v>
      </c>
      <c r="G51" s="200">
        <v>3.86</v>
      </c>
      <c r="H51" s="200">
        <v>0</v>
      </c>
      <c r="I51" s="200">
        <v>0</v>
      </c>
      <c r="J51" s="200">
        <v>4.7300000000000004</v>
      </c>
      <c r="K51" s="200">
        <v>34.479999999999997</v>
      </c>
      <c r="L51" s="200">
        <v>2.1</v>
      </c>
      <c r="M51" s="200">
        <v>0</v>
      </c>
      <c r="N51" s="200">
        <v>1</v>
      </c>
      <c r="O51" s="200">
        <v>1.67</v>
      </c>
      <c r="P51" s="200">
        <v>1.94</v>
      </c>
      <c r="Q51" s="200">
        <v>0.09</v>
      </c>
      <c r="R51" s="200">
        <v>0.36</v>
      </c>
      <c r="S51" s="200">
        <v>0.22</v>
      </c>
      <c r="T51" s="200">
        <v>0</v>
      </c>
      <c r="U51" s="200">
        <v>9.65</v>
      </c>
      <c r="V51" s="200">
        <v>0.1</v>
      </c>
      <c r="W51" s="200">
        <v>0.39</v>
      </c>
      <c r="X51" s="200">
        <v>1.24</v>
      </c>
      <c r="Y51" s="200">
        <v>0</v>
      </c>
      <c r="Z51" s="200">
        <v>1.1599999999999999</v>
      </c>
      <c r="AA51" s="200">
        <v>0.76</v>
      </c>
      <c r="AB51" s="200">
        <v>0</v>
      </c>
      <c r="AC51" s="200">
        <v>11.56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26.09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137.82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3.2</v>
      </c>
      <c r="E52" s="200">
        <v>0</v>
      </c>
      <c r="F52" s="200">
        <v>0</v>
      </c>
      <c r="G52" s="200">
        <v>3.86</v>
      </c>
      <c r="H52" s="200">
        <v>0</v>
      </c>
      <c r="I52" s="200">
        <v>0</v>
      </c>
      <c r="J52" s="200">
        <v>4.7300000000000004</v>
      </c>
      <c r="K52" s="200">
        <v>34.479999999999997</v>
      </c>
      <c r="L52" s="200">
        <v>2.1</v>
      </c>
      <c r="M52" s="200">
        <v>0</v>
      </c>
      <c r="N52" s="200">
        <v>1</v>
      </c>
      <c r="O52" s="200">
        <v>1.67</v>
      </c>
      <c r="P52" s="200">
        <v>1.94</v>
      </c>
      <c r="Q52" s="200">
        <v>0.09</v>
      </c>
      <c r="R52" s="200">
        <v>0.36</v>
      </c>
      <c r="S52" s="200">
        <v>0.22</v>
      </c>
      <c r="T52" s="200">
        <v>0</v>
      </c>
      <c r="U52" s="200">
        <v>9.65</v>
      </c>
      <c r="V52" s="200">
        <v>0.1</v>
      </c>
      <c r="W52" s="200">
        <v>0.39</v>
      </c>
      <c r="X52" s="200">
        <v>1.24</v>
      </c>
      <c r="Y52" s="200">
        <v>0</v>
      </c>
      <c r="Z52" s="200">
        <v>1.1599999999999999</v>
      </c>
      <c r="AA52" s="200">
        <v>0.76</v>
      </c>
      <c r="AB52" s="200">
        <v>0</v>
      </c>
      <c r="AC52" s="200">
        <v>11.56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26.09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137.82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3.2</v>
      </c>
      <c r="E53" s="200">
        <v>0</v>
      </c>
      <c r="F53" s="200">
        <v>0</v>
      </c>
      <c r="G53" s="200">
        <v>3.86</v>
      </c>
      <c r="H53" s="200">
        <v>0</v>
      </c>
      <c r="I53" s="200">
        <v>0</v>
      </c>
      <c r="J53" s="200">
        <v>4.7300000000000004</v>
      </c>
      <c r="K53" s="200">
        <v>34.479999999999997</v>
      </c>
      <c r="L53" s="200">
        <v>2.1</v>
      </c>
      <c r="M53" s="200">
        <v>0</v>
      </c>
      <c r="N53" s="200">
        <v>1</v>
      </c>
      <c r="O53" s="200">
        <v>1.67</v>
      </c>
      <c r="P53" s="200">
        <v>1.94</v>
      </c>
      <c r="Q53" s="200">
        <v>0.09</v>
      </c>
      <c r="R53" s="200">
        <v>0.36</v>
      </c>
      <c r="S53" s="200">
        <v>0.22</v>
      </c>
      <c r="T53" s="200">
        <v>0</v>
      </c>
      <c r="U53" s="200">
        <v>9.65</v>
      </c>
      <c r="V53" s="200">
        <v>0.1</v>
      </c>
      <c r="W53" s="200">
        <v>0.39</v>
      </c>
      <c r="X53" s="200">
        <v>1.24</v>
      </c>
      <c r="Y53" s="200">
        <v>0</v>
      </c>
      <c r="Z53" s="200">
        <v>1.1599999999999999</v>
      </c>
      <c r="AA53" s="200">
        <v>0.76</v>
      </c>
      <c r="AB53" s="200">
        <v>0</v>
      </c>
      <c r="AC53" s="200">
        <v>11.33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26.09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137.82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3.2</v>
      </c>
      <c r="E54" s="200">
        <v>0</v>
      </c>
      <c r="F54" s="200">
        <v>0</v>
      </c>
      <c r="G54" s="200">
        <v>3.86</v>
      </c>
      <c r="H54" s="200">
        <v>0</v>
      </c>
      <c r="I54" s="200">
        <v>0</v>
      </c>
      <c r="J54" s="200">
        <v>4.7300000000000004</v>
      </c>
      <c r="K54" s="200">
        <v>34.479999999999997</v>
      </c>
      <c r="L54" s="200">
        <v>2.1</v>
      </c>
      <c r="M54" s="200">
        <v>0</v>
      </c>
      <c r="N54" s="200">
        <v>1</v>
      </c>
      <c r="O54" s="200">
        <v>1.67</v>
      </c>
      <c r="P54" s="200">
        <v>1.94</v>
      </c>
      <c r="Q54" s="200">
        <v>0.09</v>
      </c>
      <c r="R54" s="200">
        <v>0.36</v>
      </c>
      <c r="S54" s="200">
        <v>0.22</v>
      </c>
      <c r="T54" s="200">
        <v>0</v>
      </c>
      <c r="U54" s="200">
        <v>9.65</v>
      </c>
      <c r="V54" s="200">
        <v>0.1</v>
      </c>
      <c r="W54" s="200">
        <v>0.39</v>
      </c>
      <c r="X54" s="200">
        <v>1.24</v>
      </c>
      <c r="Y54" s="200">
        <v>0</v>
      </c>
      <c r="Z54" s="200">
        <v>1.1599999999999999</v>
      </c>
      <c r="AA54" s="200">
        <v>0.76</v>
      </c>
      <c r="AB54" s="200">
        <v>0</v>
      </c>
      <c r="AC54" s="200">
        <v>11.33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26.09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137.82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3.2</v>
      </c>
      <c r="E55" s="200">
        <v>0</v>
      </c>
      <c r="F55" s="200">
        <v>0</v>
      </c>
      <c r="G55" s="200">
        <v>3.86</v>
      </c>
      <c r="H55" s="200">
        <v>0</v>
      </c>
      <c r="I55" s="200">
        <v>0</v>
      </c>
      <c r="J55" s="200">
        <v>4.59</v>
      </c>
      <c r="K55" s="200">
        <v>34.479999999999997</v>
      </c>
      <c r="L55" s="200">
        <v>2.1</v>
      </c>
      <c r="M55" s="200">
        <v>0</v>
      </c>
      <c r="N55" s="200">
        <v>1</v>
      </c>
      <c r="O55" s="200">
        <v>1.67</v>
      </c>
      <c r="P55" s="200">
        <v>1.94</v>
      </c>
      <c r="Q55" s="200">
        <v>0.09</v>
      </c>
      <c r="R55" s="200">
        <v>0.36</v>
      </c>
      <c r="S55" s="200">
        <v>0.22</v>
      </c>
      <c r="T55" s="200">
        <v>0</v>
      </c>
      <c r="U55" s="200">
        <v>9.65</v>
      </c>
      <c r="V55" s="200">
        <v>0.1</v>
      </c>
      <c r="W55" s="200">
        <v>0.39</v>
      </c>
      <c r="X55" s="200">
        <v>1.24</v>
      </c>
      <c r="Y55" s="200">
        <v>0</v>
      </c>
      <c r="Z55" s="200">
        <v>1.1599999999999999</v>
      </c>
      <c r="AA55" s="200">
        <v>0.76</v>
      </c>
      <c r="AB55" s="200">
        <v>0</v>
      </c>
      <c r="AC55" s="200">
        <v>11.18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28.09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137.82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3.2</v>
      </c>
      <c r="E56" s="200">
        <v>0</v>
      </c>
      <c r="F56" s="200">
        <v>0</v>
      </c>
      <c r="G56" s="200">
        <v>3.86</v>
      </c>
      <c r="H56" s="200">
        <v>0</v>
      </c>
      <c r="I56" s="200">
        <v>0</v>
      </c>
      <c r="J56" s="200">
        <v>4.59</v>
      </c>
      <c r="K56" s="200">
        <v>34.479999999999997</v>
      </c>
      <c r="L56" s="200">
        <v>2.1</v>
      </c>
      <c r="M56" s="200">
        <v>0</v>
      </c>
      <c r="N56" s="200">
        <v>1</v>
      </c>
      <c r="O56" s="200">
        <v>1.67</v>
      </c>
      <c r="P56" s="200">
        <v>1.94</v>
      </c>
      <c r="Q56" s="200">
        <v>0.09</v>
      </c>
      <c r="R56" s="200">
        <v>0.36</v>
      </c>
      <c r="S56" s="200">
        <v>0.22</v>
      </c>
      <c r="T56" s="200">
        <v>0</v>
      </c>
      <c r="U56" s="200">
        <v>9.65</v>
      </c>
      <c r="V56" s="200">
        <v>0.1</v>
      </c>
      <c r="W56" s="200">
        <v>0.39</v>
      </c>
      <c r="X56" s="200">
        <v>1.24</v>
      </c>
      <c r="Y56" s="200">
        <v>0</v>
      </c>
      <c r="Z56" s="200">
        <v>1.1599999999999999</v>
      </c>
      <c r="AA56" s="200">
        <v>0.76</v>
      </c>
      <c r="AB56" s="200">
        <v>0</v>
      </c>
      <c r="AC56" s="200">
        <v>11.18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28.09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137.82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3.2</v>
      </c>
      <c r="E57" s="200">
        <v>0</v>
      </c>
      <c r="F57" s="200">
        <v>0</v>
      </c>
      <c r="G57" s="200">
        <v>3.86</v>
      </c>
      <c r="H57" s="200">
        <v>0</v>
      </c>
      <c r="I57" s="200">
        <v>0</v>
      </c>
      <c r="J57" s="200">
        <v>4.59</v>
      </c>
      <c r="K57" s="200">
        <v>5.45</v>
      </c>
      <c r="L57" s="200">
        <v>2.1</v>
      </c>
      <c r="M57" s="200">
        <v>0</v>
      </c>
      <c r="N57" s="200">
        <v>1</v>
      </c>
      <c r="O57" s="200">
        <v>1.67</v>
      </c>
      <c r="P57" s="200">
        <v>1.94</v>
      </c>
      <c r="Q57" s="200">
        <v>0.09</v>
      </c>
      <c r="R57" s="200">
        <v>0.36</v>
      </c>
      <c r="S57" s="200">
        <v>0.22</v>
      </c>
      <c r="T57" s="200">
        <v>0</v>
      </c>
      <c r="U57" s="200">
        <v>9.65</v>
      </c>
      <c r="V57" s="200">
        <v>0.1</v>
      </c>
      <c r="W57" s="200">
        <v>0.39</v>
      </c>
      <c r="X57" s="200">
        <v>1.24</v>
      </c>
      <c r="Y57" s="200">
        <v>0</v>
      </c>
      <c r="Z57" s="200">
        <v>1.1599999999999999</v>
      </c>
      <c r="AA57" s="200">
        <v>0.76</v>
      </c>
      <c r="AB57" s="200">
        <v>0</v>
      </c>
      <c r="AC57" s="200">
        <v>11.1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137.82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3.2</v>
      </c>
      <c r="E58" s="200">
        <v>0</v>
      </c>
      <c r="F58" s="200">
        <v>0</v>
      </c>
      <c r="G58" s="200">
        <v>3.86</v>
      </c>
      <c r="H58" s="200">
        <v>0</v>
      </c>
      <c r="I58" s="200">
        <v>0</v>
      </c>
      <c r="J58" s="200">
        <v>4.59</v>
      </c>
      <c r="K58" s="200">
        <v>5.45</v>
      </c>
      <c r="L58" s="200">
        <v>2.1</v>
      </c>
      <c r="M58" s="200">
        <v>0</v>
      </c>
      <c r="N58" s="200">
        <v>1</v>
      </c>
      <c r="O58" s="200">
        <v>1.67</v>
      </c>
      <c r="P58" s="200">
        <v>1.94</v>
      </c>
      <c r="Q58" s="200">
        <v>0.09</v>
      </c>
      <c r="R58" s="200">
        <v>0.36</v>
      </c>
      <c r="S58" s="200">
        <v>0.22</v>
      </c>
      <c r="T58" s="200">
        <v>0</v>
      </c>
      <c r="U58" s="200">
        <v>9.65</v>
      </c>
      <c r="V58" s="200">
        <v>0.1</v>
      </c>
      <c r="W58" s="200">
        <v>0.39</v>
      </c>
      <c r="X58" s="200">
        <v>1.24</v>
      </c>
      <c r="Y58" s="200">
        <v>0</v>
      </c>
      <c r="Z58" s="200">
        <v>1.1599999999999999</v>
      </c>
      <c r="AA58" s="200">
        <v>0.76</v>
      </c>
      <c r="AB58" s="200">
        <v>0</v>
      </c>
      <c r="AC58" s="200">
        <v>11.1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137.82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3.86</v>
      </c>
      <c r="H59" s="200">
        <v>0</v>
      </c>
      <c r="I59" s="200">
        <v>0</v>
      </c>
      <c r="J59" s="200">
        <v>4.59</v>
      </c>
      <c r="K59" s="200">
        <v>5.45</v>
      </c>
      <c r="L59" s="200">
        <v>2.1</v>
      </c>
      <c r="M59" s="200">
        <v>0</v>
      </c>
      <c r="N59" s="200">
        <v>1</v>
      </c>
      <c r="O59" s="200">
        <v>1.67</v>
      </c>
      <c r="P59" s="200">
        <v>1.94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9.65</v>
      </c>
      <c r="V59" s="200">
        <v>0.1</v>
      </c>
      <c r="W59" s="200">
        <v>0.39</v>
      </c>
      <c r="X59" s="200">
        <v>1.24</v>
      </c>
      <c r="Y59" s="200">
        <v>0</v>
      </c>
      <c r="Z59" s="200">
        <v>1.1599999999999999</v>
      </c>
      <c r="AA59" s="200">
        <v>0.76</v>
      </c>
      <c r="AB59" s="200">
        <v>0</v>
      </c>
      <c r="AC59" s="200">
        <v>11.1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143.52000000000001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3.86</v>
      </c>
      <c r="H60" s="200">
        <v>0</v>
      </c>
      <c r="I60" s="200">
        <v>0</v>
      </c>
      <c r="J60" s="200">
        <v>4.59</v>
      </c>
      <c r="K60" s="200">
        <v>5.45</v>
      </c>
      <c r="L60" s="200">
        <v>2.1</v>
      </c>
      <c r="M60" s="200">
        <v>0</v>
      </c>
      <c r="N60" s="200">
        <v>1</v>
      </c>
      <c r="O60" s="200">
        <v>1.67</v>
      </c>
      <c r="P60" s="200">
        <v>1.94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9.65</v>
      </c>
      <c r="V60" s="200">
        <v>0.1</v>
      </c>
      <c r="W60" s="200">
        <v>0.39</v>
      </c>
      <c r="X60" s="200">
        <v>1.24</v>
      </c>
      <c r="Y60" s="200">
        <v>0</v>
      </c>
      <c r="Z60" s="200">
        <v>1.1599999999999999</v>
      </c>
      <c r="AA60" s="200">
        <v>0.76</v>
      </c>
      <c r="AB60" s="200">
        <v>0</v>
      </c>
      <c r="AC60" s="200">
        <v>11.1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143.52000000000001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3.86</v>
      </c>
      <c r="H61" s="200">
        <v>0</v>
      </c>
      <c r="I61" s="200">
        <v>0</v>
      </c>
      <c r="J61" s="200">
        <v>4.59</v>
      </c>
      <c r="K61" s="200">
        <v>5.45</v>
      </c>
      <c r="L61" s="200">
        <v>2.1</v>
      </c>
      <c r="M61" s="200">
        <v>0</v>
      </c>
      <c r="N61" s="200">
        <v>1</v>
      </c>
      <c r="O61" s="200">
        <v>1.67</v>
      </c>
      <c r="P61" s="200">
        <v>1.94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9.59</v>
      </c>
      <c r="V61" s="200">
        <v>0.1</v>
      </c>
      <c r="W61" s="200">
        <v>0.39</v>
      </c>
      <c r="X61" s="200">
        <v>1.24</v>
      </c>
      <c r="Y61" s="200">
        <v>0</v>
      </c>
      <c r="Z61" s="200">
        <v>1.1599999999999999</v>
      </c>
      <c r="AA61" s="200">
        <v>0.76</v>
      </c>
      <c r="AB61" s="200">
        <v>0</v>
      </c>
      <c r="AC61" s="200">
        <v>11.1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143.52000000000001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3.86</v>
      </c>
      <c r="H62" s="200">
        <v>0</v>
      </c>
      <c r="I62" s="200">
        <v>0</v>
      </c>
      <c r="J62" s="200">
        <v>4.59</v>
      </c>
      <c r="K62" s="200">
        <v>5.45</v>
      </c>
      <c r="L62" s="200">
        <v>2.1</v>
      </c>
      <c r="M62" s="200">
        <v>0</v>
      </c>
      <c r="N62" s="200">
        <v>1</v>
      </c>
      <c r="O62" s="200">
        <v>1.67</v>
      </c>
      <c r="P62" s="200">
        <v>1.94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9.59</v>
      </c>
      <c r="V62" s="200">
        <v>0.1</v>
      </c>
      <c r="W62" s="200">
        <v>0.39</v>
      </c>
      <c r="X62" s="200">
        <v>1.24</v>
      </c>
      <c r="Y62" s="200">
        <v>0</v>
      </c>
      <c r="Z62" s="200">
        <v>1.1599999999999999</v>
      </c>
      <c r="AA62" s="200">
        <v>0.76</v>
      </c>
      <c r="AB62" s="200">
        <v>0</v>
      </c>
      <c r="AC62" s="200">
        <v>11.1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143.52000000000001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5.15</v>
      </c>
      <c r="K63" s="200">
        <v>5.45</v>
      </c>
      <c r="L63" s="200">
        <v>2.1</v>
      </c>
      <c r="M63" s="200">
        <v>0</v>
      </c>
      <c r="N63" s="200">
        <v>1</v>
      </c>
      <c r="O63" s="200">
        <v>1.67</v>
      </c>
      <c r="P63" s="200">
        <v>1.94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9.59</v>
      </c>
      <c r="V63" s="200">
        <v>0.1</v>
      </c>
      <c r="W63" s="200">
        <v>0.39</v>
      </c>
      <c r="X63" s="200">
        <v>1.24</v>
      </c>
      <c r="Y63" s="200">
        <v>0</v>
      </c>
      <c r="Z63" s="200">
        <v>1.1599999999999999</v>
      </c>
      <c r="AA63" s="200">
        <v>0.76</v>
      </c>
      <c r="AB63" s="200">
        <v>0</v>
      </c>
      <c r="AC63" s="200">
        <v>11.1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143.52000000000001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5.15</v>
      </c>
      <c r="K64" s="200">
        <v>5.45</v>
      </c>
      <c r="L64" s="200">
        <v>2.1</v>
      </c>
      <c r="M64" s="200">
        <v>0</v>
      </c>
      <c r="N64" s="200">
        <v>1</v>
      </c>
      <c r="O64" s="200">
        <v>1.67</v>
      </c>
      <c r="P64" s="200">
        <v>1.94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9.59</v>
      </c>
      <c r="V64" s="200">
        <v>0.1</v>
      </c>
      <c r="W64" s="200">
        <v>0.39</v>
      </c>
      <c r="X64" s="200">
        <v>1.24</v>
      </c>
      <c r="Y64" s="200">
        <v>0</v>
      </c>
      <c r="Z64" s="200">
        <v>1.1599999999999999</v>
      </c>
      <c r="AA64" s="200">
        <v>0.76</v>
      </c>
      <c r="AB64" s="200">
        <v>0</v>
      </c>
      <c r="AC64" s="200">
        <v>11.1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143.52000000000001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5.15</v>
      </c>
      <c r="K65" s="200">
        <v>5.45</v>
      </c>
      <c r="L65" s="200">
        <v>2.1</v>
      </c>
      <c r="M65" s="200">
        <v>0</v>
      </c>
      <c r="N65" s="200">
        <v>1</v>
      </c>
      <c r="O65" s="200">
        <v>1.67</v>
      </c>
      <c r="P65" s="200">
        <v>1.94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9.59</v>
      </c>
      <c r="V65" s="200">
        <v>0.1</v>
      </c>
      <c r="W65" s="200">
        <v>0.39</v>
      </c>
      <c r="X65" s="200">
        <v>1.24</v>
      </c>
      <c r="Y65" s="200">
        <v>0</v>
      </c>
      <c r="Z65" s="200">
        <v>1.1599999999999999</v>
      </c>
      <c r="AA65" s="200">
        <v>0.76</v>
      </c>
      <c r="AB65" s="200">
        <v>0</v>
      </c>
      <c r="AC65" s="200">
        <v>11.1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143.52000000000001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5.15</v>
      </c>
      <c r="K66" s="200">
        <v>5.45</v>
      </c>
      <c r="L66" s="200">
        <v>2.1</v>
      </c>
      <c r="M66" s="200">
        <v>0</v>
      </c>
      <c r="N66" s="200">
        <v>1</v>
      </c>
      <c r="O66" s="200">
        <v>1.67</v>
      </c>
      <c r="P66" s="200">
        <v>1.94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9.59</v>
      </c>
      <c r="V66" s="200">
        <v>0.1</v>
      </c>
      <c r="W66" s="200">
        <v>0.39</v>
      </c>
      <c r="X66" s="200">
        <v>1.24</v>
      </c>
      <c r="Y66" s="200">
        <v>0</v>
      </c>
      <c r="Z66" s="200">
        <v>1.1599999999999999</v>
      </c>
      <c r="AA66" s="200">
        <v>0.76</v>
      </c>
      <c r="AB66" s="200">
        <v>0</v>
      </c>
      <c r="AC66" s="200">
        <v>11.1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143.52000000000001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5.15</v>
      </c>
      <c r="K67" s="200">
        <v>5.45</v>
      </c>
      <c r="L67" s="200">
        <v>2.1</v>
      </c>
      <c r="M67" s="200">
        <v>0</v>
      </c>
      <c r="N67" s="200">
        <v>1</v>
      </c>
      <c r="O67" s="200">
        <v>1.67</v>
      </c>
      <c r="P67" s="200">
        <v>1.94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9.59</v>
      </c>
      <c r="V67" s="200">
        <v>0.1</v>
      </c>
      <c r="W67" s="200">
        <v>0.39</v>
      </c>
      <c r="X67" s="200">
        <v>1.24</v>
      </c>
      <c r="Y67" s="200">
        <v>0</v>
      </c>
      <c r="Z67" s="200">
        <v>1.1599999999999999</v>
      </c>
      <c r="AA67" s="200">
        <v>0.76</v>
      </c>
      <c r="AB67" s="200">
        <v>0</v>
      </c>
      <c r="AC67" s="200">
        <v>11.11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143.52000000000001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5.15</v>
      </c>
      <c r="K68" s="200">
        <v>5.45</v>
      </c>
      <c r="L68" s="200">
        <v>2.1</v>
      </c>
      <c r="M68" s="200">
        <v>0</v>
      </c>
      <c r="N68" s="200">
        <v>1</v>
      </c>
      <c r="O68" s="200">
        <v>1.67</v>
      </c>
      <c r="P68" s="200">
        <v>1.94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9.59</v>
      </c>
      <c r="V68" s="200">
        <v>0.1</v>
      </c>
      <c r="W68" s="200">
        <v>0.39</v>
      </c>
      <c r="X68" s="200">
        <v>1.24</v>
      </c>
      <c r="Y68" s="200">
        <v>0</v>
      </c>
      <c r="Z68" s="200">
        <v>1.1599999999999999</v>
      </c>
      <c r="AA68" s="200">
        <v>0.76</v>
      </c>
      <c r="AB68" s="200">
        <v>0</v>
      </c>
      <c r="AC68" s="200">
        <v>11.11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143.52000000000001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5.71</v>
      </c>
      <c r="K69" s="200">
        <v>5.45</v>
      </c>
      <c r="L69" s="200">
        <v>2.1</v>
      </c>
      <c r="M69" s="200">
        <v>0</v>
      </c>
      <c r="N69" s="200">
        <v>1</v>
      </c>
      <c r="O69" s="200">
        <v>1.67</v>
      </c>
      <c r="P69" s="200">
        <v>1.94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9.59</v>
      </c>
      <c r="V69" s="200">
        <v>0.1</v>
      </c>
      <c r="W69" s="200">
        <v>0.39</v>
      </c>
      <c r="X69" s="200">
        <v>1.24</v>
      </c>
      <c r="Y69" s="200">
        <v>0</v>
      </c>
      <c r="Z69" s="200">
        <v>1.1599999999999999</v>
      </c>
      <c r="AA69" s="200">
        <v>0.76</v>
      </c>
      <c r="AB69" s="200">
        <v>0</v>
      </c>
      <c r="AC69" s="200">
        <v>11.11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143.52000000000001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5.71</v>
      </c>
      <c r="K70" s="200">
        <v>5.45</v>
      </c>
      <c r="L70" s="200">
        <v>2.1</v>
      </c>
      <c r="M70" s="200">
        <v>0</v>
      </c>
      <c r="N70" s="200">
        <v>1</v>
      </c>
      <c r="O70" s="200">
        <v>1.67</v>
      </c>
      <c r="P70" s="200">
        <v>1.94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9.59</v>
      </c>
      <c r="V70" s="200">
        <v>0.1</v>
      </c>
      <c r="W70" s="200">
        <v>0.39</v>
      </c>
      <c r="X70" s="200">
        <v>1.24</v>
      </c>
      <c r="Y70" s="200">
        <v>0</v>
      </c>
      <c r="Z70" s="200">
        <v>1.1599999999999999</v>
      </c>
      <c r="AA70" s="200">
        <v>0.76</v>
      </c>
      <c r="AB70" s="200">
        <v>0</v>
      </c>
      <c r="AC70" s="200">
        <v>11.11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143.52000000000001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5.71</v>
      </c>
      <c r="K71" s="200">
        <v>5.45</v>
      </c>
      <c r="L71" s="200">
        <v>2.1</v>
      </c>
      <c r="M71" s="200">
        <v>0</v>
      </c>
      <c r="N71" s="200">
        <v>1</v>
      </c>
      <c r="O71" s="200">
        <v>1.67</v>
      </c>
      <c r="P71" s="200">
        <v>1.94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9.59</v>
      </c>
      <c r="V71" s="200">
        <v>0.1</v>
      </c>
      <c r="W71" s="200">
        <v>0.39</v>
      </c>
      <c r="X71" s="200">
        <v>1.24</v>
      </c>
      <c r="Y71" s="200">
        <v>0</v>
      </c>
      <c r="Z71" s="200">
        <v>1.1599999999999999</v>
      </c>
      <c r="AA71" s="200">
        <v>0.76</v>
      </c>
      <c r="AB71" s="200">
        <v>0</v>
      </c>
      <c r="AC71" s="200">
        <v>11.11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23.76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143.52000000000001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6.12</v>
      </c>
      <c r="K72" s="200">
        <v>5.45</v>
      </c>
      <c r="L72" s="200">
        <v>2.1</v>
      </c>
      <c r="M72" s="200">
        <v>0</v>
      </c>
      <c r="N72" s="200">
        <v>1</v>
      </c>
      <c r="O72" s="200">
        <v>1.67</v>
      </c>
      <c r="P72" s="200">
        <v>1.94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9.59</v>
      </c>
      <c r="V72" s="200">
        <v>0.1</v>
      </c>
      <c r="W72" s="200">
        <v>0.39</v>
      </c>
      <c r="X72" s="200">
        <v>1.24</v>
      </c>
      <c r="Y72" s="200">
        <v>0</v>
      </c>
      <c r="Z72" s="200">
        <v>1.1599999999999999</v>
      </c>
      <c r="AA72" s="200">
        <v>0.76</v>
      </c>
      <c r="AB72" s="200">
        <v>0</v>
      </c>
      <c r="AC72" s="200">
        <v>11.1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23.76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143.52000000000001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7.24</v>
      </c>
      <c r="K73" s="200">
        <v>5.45</v>
      </c>
      <c r="L73" s="200">
        <v>2.1</v>
      </c>
      <c r="M73" s="200">
        <v>0</v>
      </c>
      <c r="N73" s="200">
        <v>1</v>
      </c>
      <c r="O73" s="200">
        <v>1.67</v>
      </c>
      <c r="P73" s="200">
        <v>1.94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9.4700000000000006</v>
      </c>
      <c r="V73" s="200">
        <v>0.1</v>
      </c>
      <c r="W73" s="200">
        <v>0.39</v>
      </c>
      <c r="X73" s="200">
        <v>1.24</v>
      </c>
      <c r="Y73" s="200">
        <v>0</v>
      </c>
      <c r="Z73" s="200">
        <v>1.1599999999999999</v>
      </c>
      <c r="AA73" s="200">
        <v>0.76</v>
      </c>
      <c r="AB73" s="200">
        <v>0</v>
      </c>
      <c r="AC73" s="200">
        <v>11.1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23.76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143.52000000000001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8.35</v>
      </c>
      <c r="K74" s="200">
        <v>5.45</v>
      </c>
      <c r="L74" s="200">
        <v>2.1</v>
      </c>
      <c r="M74" s="200">
        <v>0</v>
      </c>
      <c r="N74" s="200">
        <v>1</v>
      </c>
      <c r="O74" s="200">
        <v>1.67</v>
      </c>
      <c r="P74" s="200">
        <v>1.94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9.4700000000000006</v>
      </c>
      <c r="V74" s="200">
        <v>0.1</v>
      </c>
      <c r="W74" s="200">
        <v>0.39</v>
      </c>
      <c r="X74" s="200">
        <v>1.24</v>
      </c>
      <c r="Y74" s="200">
        <v>0</v>
      </c>
      <c r="Z74" s="200">
        <v>1.1599999999999999</v>
      </c>
      <c r="AA74" s="200">
        <v>0.76</v>
      </c>
      <c r="AB74" s="200">
        <v>0</v>
      </c>
      <c r="AC74" s="200">
        <v>11.1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23.76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143.52000000000001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7.24</v>
      </c>
      <c r="K75" s="200">
        <v>5.45</v>
      </c>
      <c r="L75" s="200">
        <v>2.1</v>
      </c>
      <c r="M75" s="200">
        <v>0</v>
      </c>
      <c r="N75" s="200">
        <v>1</v>
      </c>
      <c r="O75" s="200">
        <v>1.67</v>
      </c>
      <c r="P75" s="200">
        <v>1.94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9.4700000000000006</v>
      </c>
      <c r="V75" s="200">
        <v>0.1</v>
      </c>
      <c r="W75" s="200">
        <v>0.39</v>
      </c>
      <c r="X75" s="200">
        <v>1.24</v>
      </c>
      <c r="Y75" s="200">
        <v>0</v>
      </c>
      <c r="Z75" s="200">
        <v>1.1599999999999999</v>
      </c>
      <c r="AA75" s="200">
        <v>0.76</v>
      </c>
      <c r="AB75" s="200">
        <v>0</v>
      </c>
      <c r="AC75" s="200">
        <v>11.1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23.76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121.69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7.24</v>
      </c>
      <c r="K76" s="200">
        <v>5.45</v>
      </c>
      <c r="L76" s="200">
        <v>2.1</v>
      </c>
      <c r="M76" s="200">
        <v>0</v>
      </c>
      <c r="N76" s="200">
        <v>1</v>
      </c>
      <c r="O76" s="200">
        <v>1.67</v>
      </c>
      <c r="P76" s="200">
        <v>1.94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9.4700000000000006</v>
      </c>
      <c r="V76" s="200">
        <v>0.1</v>
      </c>
      <c r="W76" s="200">
        <v>0.39</v>
      </c>
      <c r="X76" s="200">
        <v>1.24</v>
      </c>
      <c r="Y76" s="200">
        <v>0</v>
      </c>
      <c r="Z76" s="200">
        <v>1.1599999999999999</v>
      </c>
      <c r="AA76" s="200">
        <v>0.76</v>
      </c>
      <c r="AB76" s="200">
        <v>0</v>
      </c>
      <c r="AC76" s="200">
        <v>11.1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23.76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121.69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7.24</v>
      </c>
      <c r="K77" s="200">
        <v>5.45</v>
      </c>
      <c r="L77" s="200">
        <v>2.1</v>
      </c>
      <c r="M77" s="200">
        <v>0</v>
      </c>
      <c r="N77" s="200">
        <v>1</v>
      </c>
      <c r="O77" s="200">
        <v>1.67</v>
      </c>
      <c r="P77" s="200">
        <v>1.94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9.4700000000000006</v>
      </c>
      <c r="V77" s="200">
        <v>0.1</v>
      </c>
      <c r="W77" s="200">
        <v>0.39</v>
      </c>
      <c r="X77" s="200">
        <v>1.24</v>
      </c>
      <c r="Y77" s="200">
        <v>0</v>
      </c>
      <c r="Z77" s="200">
        <v>1.1599999999999999</v>
      </c>
      <c r="AA77" s="200">
        <v>0.76</v>
      </c>
      <c r="AB77" s="200">
        <v>0</v>
      </c>
      <c r="AC77" s="200">
        <v>11.1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23.76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121.69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7.24</v>
      </c>
      <c r="K78" s="200">
        <v>5.45</v>
      </c>
      <c r="L78" s="200">
        <v>2.1</v>
      </c>
      <c r="M78" s="200">
        <v>0</v>
      </c>
      <c r="N78" s="200">
        <v>1</v>
      </c>
      <c r="O78" s="200">
        <v>1.67</v>
      </c>
      <c r="P78" s="200">
        <v>1.94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9.4700000000000006</v>
      </c>
      <c r="V78" s="200">
        <v>0.1</v>
      </c>
      <c r="W78" s="200">
        <v>0.39</v>
      </c>
      <c r="X78" s="200">
        <v>1.24</v>
      </c>
      <c r="Y78" s="200">
        <v>0</v>
      </c>
      <c r="Z78" s="200">
        <v>1.1599999999999999</v>
      </c>
      <c r="AA78" s="200">
        <v>0.76</v>
      </c>
      <c r="AB78" s="200">
        <v>0</v>
      </c>
      <c r="AC78" s="200">
        <v>11.1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23.76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121.69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7.24</v>
      </c>
      <c r="K79" s="200">
        <v>5.45</v>
      </c>
      <c r="L79" s="200">
        <v>2.1</v>
      </c>
      <c r="M79" s="200">
        <v>0</v>
      </c>
      <c r="N79" s="200">
        <v>1</v>
      </c>
      <c r="O79" s="200">
        <v>1.67</v>
      </c>
      <c r="P79" s="200">
        <v>1.94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9.4700000000000006</v>
      </c>
      <c r="V79" s="200">
        <v>0.1</v>
      </c>
      <c r="W79" s="200">
        <v>0.39</v>
      </c>
      <c r="X79" s="200">
        <v>1.24</v>
      </c>
      <c r="Y79" s="200">
        <v>0</v>
      </c>
      <c r="Z79" s="200">
        <v>1.1599999999999999</v>
      </c>
      <c r="AA79" s="200">
        <v>0.76</v>
      </c>
      <c r="AB79" s="200">
        <v>0</v>
      </c>
      <c r="AC79" s="200">
        <v>11.1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23.76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146.63999999999999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8.35</v>
      </c>
      <c r="K80" s="200">
        <v>5.45</v>
      </c>
      <c r="L80" s="200">
        <v>2.1</v>
      </c>
      <c r="M80" s="200">
        <v>0</v>
      </c>
      <c r="N80" s="200">
        <v>1</v>
      </c>
      <c r="O80" s="200">
        <v>1.67</v>
      </c>
      <c r="P80" s="200">
        <v>1.94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9.4700000000000006</v>
      </c>
      <c r="V80" s="200">
        <v>0.1</v>
      </c>
      <c r="W80" s="200">
        <v>0.39</v>
      </c>
      <c r="X80" s="200">
        <v>1.24</v>
      </c>
      <c r="Y80" s="200">
        <v>0</v>
      </c>
      <c r="Z80" s="200">
        <v>1.1599999999999999</v>
      </c>
      <c r="AA80" s="200">
        <v>0.76</v>
      </c>
      <c r="AB80" s="200">
        <v>0</v>
      </c>
      <c r="AC80" s="200">
        <v>11.1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23.76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146.63999999999999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8.35</v>
      </c>
      <c r="K81" s="200">
        <v>5.45</v>
      </c>
      <c r="L81" s="200">
        <v>2.1</v>
      </c>
      <c r="M81" s="200">
        <v>0</v>
      </c>
      <c r="N81" s="200">
        <v>1</v>
      </c>
      <c r="O81" s="200">
        <v>1.67</v>
      </c>
      <c r="P81" s="200">
        <v>1.94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9.4700000000000006</v>
      </c>
      <c r="V81" s="200">
        <v>0.1</v>
      </c>
      <c r="W81" s="200">
        <v>0.39</v>
      </c>
      <c r="X81" s="200">
        <v>1.24</v>
      </c>
      <c r="Y81" s="200">
        <v>0</v>
      </c>
      <c r="Z81" s="200">
        <v>1.1599999999999999</v>
      </c>
      <c r="AA81" s="200">
        <v>0.76</v>
      </c>
      <c r="AB81" s="200">
        <v>0</v>
      </c>
      <c r="AC81" s="200">
        <v>11.1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23.76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146.63999999999999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8.91</v>
      </c>
      <c r="K82" s="200">
        <v>5.45</v>
      </c>
      <c r="L82" s="200">
        <v>2.1</v>
      </c>
      <c r="M82" s="200">
        <v>0</v>
      </c>
      <c r="N82" s="200">
        <v>1</v>
      </c>
      <c r="O82" s="200">
        <v>1.67</v>
      </c>
      <c r="P82" s="200">
        <v>1.94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9.4700000000000006</v>
      </c>
      <c r="V82" s="200">
        <v>0.1</v>
      </c>
      <c r="W82" s="200">
        <v>0.39</v>
      </c>
      <c r="X82" s="200">
        <v>1.24</v>
      </c>
      <c r="Y82" s="200">
        <v>0</v>
      </c>
      <c r="Z82" s="200">
        <v>1.1599999999999999</v>
      </c>
      <c r="AA82" s="200">
        <v>0.76</v>
      </c>
      <c r="AB82" s="200">
        <v>0</v>
      </c>
      <c r="AC82" s="200">
        <v>11.1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23.76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146.63999999999999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8.91</v>
      </c>
      <c r="K83" s="200">
        <v>5.45</v>
      </c>
      <c r="L83" s="200">
        <v>2.1</v>
      </c>
      <c r="M83" s="200">
        <v>0</v>
      </c>
      <c r="N83" s="200">
        <v>1</v>
      </c>
      <c r="O83" s="200">
        <v>1.67</v>
      </c>
      <c r="P83" s="200">
        <v>1.94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9.33</v>
      </c>
      <c r="V83" s="200">
        <v>0.1</v>
      </c>
      <c r="W83" s="200">
        <v>0.39</v>
      </c>
      <c r="X83" s="200">
        <v>1.24</v>
      </c>
      <c r="Y83" s="200">
        <v>0</v>
      </c>
      <c r="Z83" s="200">
        <v>1.1599999999999999</v>
      </c>
      <c r="AA83" s="200">
        <v>0.76</v>
      </c>
      <c r="AB83" s="200">
        <v>0</v>
      </c>
      <c r="AC83" s="200">
        <v>11.1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23.76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146.63999999999999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8.91</v>
      </c>
      <c r="K84" s="200">
        <v>5.45</v>
      </c>
      <c r="L84" s="200">
        <v>2.1</v>
      </c>
      <c r="M84" s="200">
        <v>0</v>
      </c>
      <c r="N84" s="200">
        <v>1</v>
      </c>
      <c r="O84" s="200">
        <v>1.67</v>
      </c>
      <c r="P84" s="200">
        <v>1.94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9.33</v>
      </c>
      <c r="V84" s="200">
        <v>0.1</v>
      </c>
      <c r="W84" s="200">
        <v>0.39</v>
      </c>
      <c r="X84" s="200">
        <v>1.24</v>
      </c>
      <c r="Y84" s="200">
        <v>0</v>
      </c>
      <c r="Z84" s="200">
        <v>1.1599999999999999</v>
      </c>
      <c r="AA84" s="200">
        <v>0.76</v>
      </c>
      <c r="AB84" s="200">
        <v>0</v>
      </c>
      <c r="AC84" s="200">
        <v>11.1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22.75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146.63999999999999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8.91</v>
      </c>
      <c r="K85" s="200">
        <v>5.45</v>
      </c>
      <c r="L85" s="200">
        <v>2.1</v>
      </c>
      <c r="M85" s="200">
        <v>0</v>
      </c>
      <c r="N85" s="200">
        <v>1</v>
      </c>
      <c r="O85" s="200">
        <v>1.67</v>
      </c>
      <c r="P85" s="200">
        <v>1.99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9.33</v>
      </c>
      <c r="V85" s="200">
        <v>0.1</v>
      </c>
      <c r="W85" s="200">
        <v>0.39</v>
      </c>
      <c r="X85" s="200">
        <v>1.24</v>
      </c>
      <c r="Y85" s="200">
        <v>0</v>
      </c>
      <c r="Z85" s="200">
        <v>1.1599999999999999</v>
      </c>
      <c r="AA85" s="200">
        <v>0.76</v>
      </c>
      <c r="AB85" s="200">
        <v>0</v>
      </c>
      <c r="AC85" s="200">
        <v>11.1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22.75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146.63999999999999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8.91</v>
      </c>
      <c r="K86" s="200">
        <v>5.45</v>
      </c>
      <c r="L86" s="200">
        <v>2.1</v>
      </c>
      <c r="M86" s="200">
        <v>0</v>
      </c>
      <c r="N86" s="200">
        <v>1</v>
      </c>
      <c r="O86" s="200">
        <v>1.67</v>
      </c>
      <c r="P86" s="200">
        <v>2.0499999999999998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9.33</v>
      </c>
      <c r="V86" s="200">
        <v>0.1</v>
      </c>
      <c r="W86" s="200">
        <v>0.39</v>
      </c>
      <c r="X86" s="200">
        <v>1.24</v>
      </c>
      <c r="Y86" s="200">
        <v>0</v>
      </c>
      <c r="Z86" s="200">
        <v>1.1599999999999999</v>
      </c>
      <c r="AA86" s="200">
        <v>0.76</v>
      </c>
      <c r="AB86" s="200">
        <v>0</v>
      </c>
      <c r="AC86" s="200">
        <v>11.1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22.75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146.63999999999999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8.91</v>
      </c>
      <c r="K87" s="200">
        <v>5.45</v>
      </c>
      <c r="L87" s="200">
        <v>2.1</v>
      </c>
      <c r="M87" s="200">
        <v>0</v>
      </c>
      <c r="N87" s="200">
        <v>1</v>
      </c>
      <c r="O87" s="200">
        <v>1.67</v>
      </c>
      <c r="P87" s="200">
        <v>2.0499999999999998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9.33</v>
      </c>
      <c r="V87" s="200">
        <v>0.1</v>
      </c>
      <c r="W87" s="200">
        <v>0.39</v>
      </c>
      <c r="X87" s="200">
        <v>1.24</v>
      </c>
      <c r="Y87" s="200">
        <v>0</v>
      </c>
      <c r="Z87" s="200">
        <v>1.1599999999999999</v>
      </c>
      <c r="AA87" s="200">
        <v>0.76</v>
      </c>
      <c r="AB87" s="200">
        <v>0</v>
      </c>
      <c r="AC87" s="200">
        <v>5.98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16.739999999999998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146.63999999999999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8.91</v>
      </c>
      <c r="K88" s="200">
        <v>5.45</v>
      </c>
      <c r="L88" s="200">
        <v>2.1</v>
      </c>
      <c r="M88" s="200">
        <v>0</v>
      </c>
      <c r="N88" s="200">
        <v>1</v>
      </c>
      <c r="O88" s="200">
        <v>1.67</v>
      </c>
      <c r="P88" s="200">
        <v>2.0499999999999998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9.33</v>
      </c>
      <c r="V88" s="200">
        <v>0.1</v>
      </c>
      <c r="W88" s="200">
        <v>0.39</v>
      </c>
      <c r="X88" s="200">
        <v>1.24</v>
      </c>
      <c r="Y88" s="200">
        <v>0</v>
      </c>
      <c r="Z88" s="200">
        <v>1.1599999999999999</v>
      </c>
      <c r="AA88" s="200">
        <v>0.76</v>
      </c>
      <c r="AB88" s="200">
        <v>0</v>
      </c>
      <c r="AC88" s="200">
        <v>5.98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16.739999999999998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146.63999999999999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8.91</v>
      </c>
      <c r="K89" s="200">
        <v>5.45</v>
      </c>
      <c r="L89" s="200">
        <v>2.1</v>
      </c>
      <c r="M89" s="200">
        <v>0</v>
      </c>
      <c r="N89" s="200">
        <v>1</v>
      </c>
      <c r="O89" s="200">
        <v>1.67</v>
      </c>
      <c r="P89" s="200">
        <v>2.0499999999999998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9.33</v>
      </c>
      <c r="V89" s="200">
        <v>0.1</v>
      </c>
      <c r="W89" s="200">
        <v>0.39</v>
      </c>
      <c r="X89" s="200">
        <v>1.24</v>
      </c>
      <c r="Y89" s="200">
        <v>0</v>
      </c>
      <c r="Z89" s="200">
        <v>1.1599999999999999</v>
      </c>
      <c r="AA89" s="200">
        <v>0.76</v>
      </c>
      <c r="AB89" s="200">
        <v>0</v>
      </c>
      <c r="AC89" s="200">
        <v>5.98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16.739999999999998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146.63999999999999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8.91</v>
      </c>
      <c r="K90" s="200">
        <v>5.45</v>
      </c>
      <c r="L90" s="200">
        <v>2.1</v>
      </c>
      <c r="M90" s="200">
        <v>0</v>
      </c>
      <c r="N90" s="200">
        <v>1</v>
      </c>
      <c r="O90" s="200">
        <v>1.67</v>
      </c>
      <c r="P90" s="200">
        <v>2.0499999999999998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9.33</v>
      </c>
      <c r="V90" s="200">
        <v>0.1</v>
      </c>
      <c r="W90" s="200">
        <v>0.39</v>
      </c>
      <c r="X90" s="200">
        <v>1.24</v>
      </c>
      <c r="Y90" s="200">
        <v>0</v>
      </c>
      <c r="Z90" s="200">
        <v>1.1599999999999999</v>
      </c>
      <c r="AA90" s="200">
        <v>0.76</v>
      </c>
      <c r="AB90" s="200">
        <v>0</v>
      </c>
      <c r="AC90" s="200">
        <v>5.98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16.739999999999998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146.63999999999999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8.91</v>
      </c>
      <c r="K91" s="200">
        <v>5.45</v>
      </c>
      <c r="L91" s="200">
        <v>2.1</v>
      </c>
      <c r="M91" s="200">
        <v>0</v>
      </c>
      <c r="N91" s="200">
        <v>1</v>
      </c>
      <c r="O91" s="200">
        <v>1.67</v>
      </c>
      <c r="P91" s="200">
        <v>2.0499999999999998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9.33</v>
      </c>
      <c r="V91" s="200">
        <v>0.1</v>
      </c>
      <c r="W91" s="200">
        <v>0.39</v>
      </c>
      <c r="X91" s="200">
        <v>1.24</v>
      </c>
      <c r="Y91" s="200">
        <v>0</v>
      </c>
      <c r="Z91" s="200">
        <v>1.1599999999999999</v>
      </c>
      <c r="AA91" s="200">
        <v>0.76</v>
      </c>
      <c r="AB91" s="200">
        <v>0</v>
      </c>
      <c r="AC91" s="200">
        <v>11.1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24.35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146.63999999999999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8.91</v>
      </c>
      <c r="K92" s="200">
        <v>5.45</v>
      </c>
      <c r="L92" s="200">
        <v>2.1</v>
      </c>
      <c r="M92" s="200">
        <v>0</v>
      </c>
      <c r="N92" s="200">
        <v>1</v>
      </c>
      <c r="O92" s="200">
        <v>1.67</v>
      </c>
      <c r="P92" s="200">
        <v>2.0499999999999998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9.33</v>
      </c>
      <c r="V92" s="200">
        <v>0.1</v>
      </c>
      <c r="W92" s="200">
        <v>0.39</v>
      </c>
      <c r="X92" s="200">
        <v>1.24</v>
      </c>
      <c r="Y92" s="200">
        <v>0</v>
      </c>
      <c r="Z92" s="200">
        <v>1.1599999999999999</v>
      </c>
      <c r="AA92" s="200">
        <v>0.76</v>
      </c>
      <c r="AB92" s="200">
        <v>0</v>
      </c>
      <c r="AC92" s="200">
        <v>11.1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24.35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146.63999999999999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8.91</v>
      </c>
      <c r="K93" s="200">
        <v>5.45</v>
      </c>
      <c r="L93" s="200">
        <v>2.1</v>
      </c>
      <c r="M93" s="200">
        <v>0</v>
      </c>
      <c r="N93" s="200">
        <v>1</v>
      </c>
      <c r="O93" s="200">
        <v>1.67</v>
      </c>
      <c r="P93" s="200">
        <v>2.0499999999999998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9.33</v>
      </c>
      <c r="V93" s="200">
        <v>0.1</v>
      </c>
      <c r="W93" s="200">
        <v>0.39</v>
      </c>
      <c r="X93" s="200">
        <v>1.24</v>
      </c>
      <c r="Y93" s="200">
        <v>0</v>
      </c>
      <c r="Z93" s="200">
        <v>1.1599999999999999</v>
      </c>
      <c r="AA93" s="200">
        <v>0.76</v>
      </c>
      <c r="AB93" s="200">
        <v>0</v>
      </c>
      <c r="AC93" s="200">
        <v>5.98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14.7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146.63999999999999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8.91</v>
      </c>
      <c r="K94" s="200">
        <v>5.45</v>
      </c>
      <c r="L94" s="200">
        <v>2.1</v>
      </c>
      <c r="M94" s="200">
        <v>0</v>
      </c>
      <c r="N94" s="200">
        <v>1</v>
      </c>
      <c r="O94" s="200">
        <v>1.67</v>
      </c>
      <c r="P94" s="200">
        <v>2.0499999999999998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9.33</v>
      </c>
      <c r="V94" s="200">
        <v>0.1</v>
      </c>
      <c r="W94" s="200">
        <v>0.39</v>
      </c>
      <c r="X94" s="200">
        <v>1.24</v>
      </c>
      <c r="Y94" s="200">
        <v>0</v>
      </c>
      <c r="Z94" s="200">
        <v>1.1599999999999999</v>
      </c>
      <c r="AA94" s="200">
        <v>0.76</v>
      </c>
      <c r="AB94" s="200">
        <v>0</v>
      </c>
      <c r="AC94" s="200">
        <v>5.98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14.7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146.63999999999999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8.91</v>
      </c>
      <c r="K95" s="200">
        <v>5.45</v>
      </c>
      <c r="L95" s="200">
        <v>2.1</v>
      </c>
      <c r="M95" s="200">
        <v>0</v>
      </c>
      <c r="N95" s="200">
        <v>1</v>
      </c>
      <c r="O95" s="200">
        <v>1.67</v>
      </c>
      <c r="P95" s="200">
        <v>2.0499999999999998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9.33</v>
      </c>
      <c r="V95" s="200">
        <v>0.1</v>
      </c>
      <c r="W95" s="200">
        <v>0.39</v>
      </c>
      <c r="X95" s="200">
        <v>1.24</v>
      </c>
      <c r="Y95" s="200">
        <v>0</v>
      </c>
      <c r="Z95" s="200">
        <v>1.1599999999999999</v>
      </c>
      <c r="AA95" s="200">
        <v>0.76</v>
      </c>
      <c r="AB95" s="200">
        <v>0</v>
      </c>
      <c r="AC95" s="200">
        <v>5.98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14.17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146.63999999999999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8.91</v>
      </c>
      <c r="K96" s="200">
        <v>5.45</v>
      </c>
      <c r="L96" s="200">
        <v>2.1</v>
      </c>
      <c r="M96" s="200">
        <v>0</v>
      </c>
      <c r="N96" s="200">
        <v>1</v>
      </c>
      <c r="O96" s="200">
        <v>1.67</v>
      </c>
      <c r="P96" s="200">
        <v>2.0499999999999998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9.33</v>
      </c>
      <c r="V96" s="200">
        <v>0.1</v>
      </c>
      <c r="W96" s="200">
        <v>0.39</v>
      </c>
      <c r="X96" s="200">
        <v>1.24</v>
      </c>
      <c r="Y96" s="200">
        <v>0</v>
      </c>
      <c r="Z96" s="200">
        <v>1.1599999999999999</v>
      </c>
      <c r="AA96" s="200">
        <v>0.76</v>
      </c>
      <c r="AB96" s="200">
        <v>0</v>
      </c>
      <c r="AC96" s="200">
        <v>5.98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14.17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146.63999999999999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8.91</v>
      </c>
      <c r="K97" s="200">
        <v>5.45</v>
      </c>
      <c r="L97" s="200">
        <v>2.1</v>
      </c>
      <c r="M97" s="200">
        <v>0</v>
      </c>
      <c r="N97" s="200">
        <v>1</v>
      </c>
      <c r="O97" s="200">
        <v>1.67</v>
      </c>
      <c r="P97" s="200">
        <v>2.0499999999999998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9.33</v>
      </c>
      <c r="V97" s="200">
        <v>0.1</v>
      </c>
      <c r="W97" s="200">
        <v>0.39</v>
      </c>
      <c r="X97" s="200">
        <v>1.24</v>
      </c>
      <c r="Y97" s="200">
        <v>0</v>
      </c>
      <c r="Z97" s="200">
        <v>1.1599999999999999</v>
      </c>
      <c r="AA97" s="200">
        <v>0.76</v>
      </c>
      <c r="AB97" s="200">
        <v>0</v>
      </c>
      <c r="AC97" s="200">
        <v>5.98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14.17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146.63999999999999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8.91</v>
      </c>
      <c r="K98" s="200">
        <v>5.45</v>
      </c>
      <c r="L98" s="200">
        <v>2.1</v>
      </c>
      <c r="M98" s="200">
        <v>0</v>
      </c>
      <c r="N98" s="200">
        <v>1</v>
      </c>
      <c r="O98" s="200">
        <v>1.67</v>
      </c>
      <c r="P98" s="200">
        <v>2.0499999999999998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9.33</v>
      </c>
      <c r="V98" s="200">
        <v>0.1</v>
      </c>
      <c r="W98" s="200">
        <v>0.39</v>
      </c>
      <c r="X98" s="200">
        <v>1.24</v>
      </c>
      <c r="Y98" s="200">
        <v>0</v>
      </c>
      <c r="Z98" s="200">
        <v>1.1599999999999999</v>
      </c>
      <c r="AA98" s="200">
        <v>0.76</v>
      </c>
      <c r="AB98" s="200">
        <v>0</v>
      </c>
      <c r="AC98" s="200">
        <v>5.98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14.17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146.63999999999999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4.4799999999999972E-2</v>
      </c>
      <c r="E99">
        <f t="shared" si="0"/>
        <v>0</v>
      </c>
      <c r="F99">
        <f t="shared" si="0"/>
        <v>0</v>
      </c>
      <c r="G99">
        <f t="shared" si="0"/>
        <v>5.790000000000009E-2</v>
      </c>
      <c r="H99">
        <f t="shared" si="0"/>
        <v>0</v>
      </c>
      <c r="I99">
        <f t="shared" si="0"/>
        <v>0</v>
      </c>
      <c r="J99">
        <f t="shared" si="0"/>
        <v>0.16317749999999989</v>
      </c>
      <c r="K99">
        <f t="shared" si="0"/>
        <v>0.45003750000000048</v>
      </c>
      <c r="L99">
        <f t="shared" si="0"/>
        <v>9.7142500000000298E-2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4.6900000000000004E-2</v>
      </c>
      <c r="Q99">
        <f t="shared" si="0"/>
        <v>2.1599999999999979E-3</v>
      </c>
      <c r="R99">
        <f t="shared" si="0"/>
        <v>8.6399999999999914E-3</v>
      </c>
      <c r="S99">
        <f t="shared" si="0"/>
        <v>5.2799999999999982E-3</v>
      </c>
      <c r="T99">
        <f t="shared" si="0"/>
        <v>0</v>
      </c>
      <c r="U99">
        <f t="shared" si="0"/>
        <v>0.22969000000000017</v>
      </c>
      <c r="V99">
        <f t="shared" si="0"/>
        <v>2.3999999999999955E-3</v>
      </c>
      <c r="W99">
        <f t="shared" si="0"/>
        <v>9.3600000000000107E-3</v>
      </c>
      <c r="X99">
        <f t="shared" si="0"/>
        <v>2.9759999999999953E-2</v>
      </c>
      <c r="Y99">
        <f t="shared" si="0"/>
        <v>0</v>
      </c>
      <c r="Z99">
        <f t="shared" si="0"/>
        <v>2.7839999999999945E-2</v>
      </c>
      <c r="AA99">
        <f t="shared" si="0"/>
        <v>1.8240000000000003E-2</v>
      </c>
      <c r="AB99">
        <f t="shared" si="0"/>
        <v>0</v>
      </c>
      <c r="AC99">
        <f t="shared" si="0"/>
        <v>0.25638750000000021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0.55131499999999978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3.4105824999999967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8.8699999999999992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8.8699999999999992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14.11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8.8699999999999992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14.11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8.8699999999999992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14.11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8.9700000000000006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14.11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8.8699999999999992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14.11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8.8699999999999992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14.11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8.8699999999999992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14.11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8.8699999999999992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14.11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8.8699999999999992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14.11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8.68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8.9700000000000006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8.61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8.61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8.61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8.61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8.61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8.61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8.61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8.61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8.61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8.61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8.61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8.61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8.61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14.11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8.61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14.11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8.61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14.11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8.61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14.11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8.68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14.11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8.68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14.11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8.68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8.68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8.9700000000000006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8.9700000000000006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12.12</v>
      </c>
      <c r="AI37" s="200">
        <v>8.9700000000000006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14.11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12.12</v>
      </c>
      <c r="AI38" s="200">
        <v>8.9700000000000006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12.12</v>
      </c>
      <c r="AI39" s="200">
        <v>8.67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12.12</v>
      </c>
      <c r="AI40" s="200">
        <v>8.67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12.12</v>
      </c>
      <c r="AI41" s="200">
        <v>8.67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12.12</v>
      </c>
      <c r="AI42" s="200">
        <v>8.67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12.12</v>
      </c>
      <c r="AI43" s="200">
        <v>8.67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14.11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12.12</v>
      </c>
      <c r="AI44" s="200">
        <v>8.67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14.11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12.12</v>
      </c>
      <c r="AI45" s="200">
        <v>8.67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14.11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8.67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14.11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8.67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14.11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8.67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14.11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8.67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14.11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8.67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14.11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8.3699999999999992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13.74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8.3699999999999992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13.74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8.3699999999999992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13.74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8.3699999999999992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13.74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8.3699999999999992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13.74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8.3699999999999992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13.74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8.3699999999999992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13.74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8.3699999999999992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13.74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8.3699999999999992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13.74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8.3699999999999992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13.74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8.3699999999999992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13.74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8.3699999999999992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13.74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8.3699999999999992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13.74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8.3699999999999992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13.74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8.3699999999999992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13.74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8.3699999999999992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13.74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8.3699999999999992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13.74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8.3699999999999992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13.74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8.3699999999999992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13.74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8.3699999999999992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13.74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8.3699999999999992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13.74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8.3699999999999992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13.74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8.3699999999999992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13.74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8.3699999999999992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13.74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8.3699999999999992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14.11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8.3699999999999992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14.11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8.3699999999999992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14.11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8.3699999999999992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14.11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8.3699999999999992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0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8.3699999999999992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14.11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8.3699999999999992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14.11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8.3699999999999992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14.11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8.3699999999999992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14.27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8.3699999999999992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14.36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8.3699999999999992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14.36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8.3699999999999992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14.44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8.39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14.11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8.39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14.13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8.39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8.39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14.44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8.9700000000000006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14.11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8.9700000000000006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14.11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9.2899999999999991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14.18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9.2899999999999991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14.27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9.17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14.11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9.17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14.11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9.17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14.11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9.17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14.11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0.2067325000000001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0.33330749999999987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44.37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77.180000000000007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44.37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77.180000000000007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44.37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77.180000000000007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44.37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77.180000000000007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45.62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77.180000000000007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44.37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77.180000000000007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44.37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77.180000000000007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44.37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77.180000000000007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44.37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77.180000000000007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44.37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77.180000000000007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43.38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77.180000000000007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44.96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77.180000000000007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43.03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77.180000000000007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43.03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77.180000000000007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43.03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77.180000000000007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43.03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77.180000000000007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43.03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77.180000000000007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43.03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77.180000000000007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43.03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77.180000000000007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43.03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77.180000000000007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43.03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77.180000000000007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43.03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77.180000000000007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43.03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77.180000000000007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2.4900000000000002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43.03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77.180000000000007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43.03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77.180000000000007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2.08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43.03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77.180000000000007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43.03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77.180000000000007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43.03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77.180000000000007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43.38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77.180000000000007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43.38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77.180000000000007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43.38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77.180000000000007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43.38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77.180000000000007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2.4900000000000002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44.96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77.180000000000007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2.4900000000000002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44.96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77.180000000000007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60.6</v>
      </c>
      <c r="AI37" s="200">
        <v>44.96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77.180000000000007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60.6</v>
      </c>
      <c r="AI38" s="200">
        <v>44.96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77.180000000000007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60.6</v>
      </c>
      <c r="AI39" s="200">
        <v>43.45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77.180000000000007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60.6</v>
      </c>
      <c r="AI40" s="200">
        <v>43.45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77.180000000000007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60.6</v>
      </c>
      <c r="AI41" s="200">
        <v>43.45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77.180000000000007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60.6</v>
      </c>
      <c r="AI42" s="200">
        <v>43.45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77.180000000000007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60.6</v>
      </c>
      <c r="AI43" s="200">
        <v>44.76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77.180000000000007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2.14</v>
      </c>
      <c r="AD44" s="200">
        <v>0</v>
      </c>
      <c r="AE44" s="200">
        <v>0</v>
      </c>
      <c r="AF44" s="200">
        <v>0</v>
      </c>
      <c r="AG44" s="200">
        <v>0</v>
      </c>
      <c r="AH44" s="200">
        <v>60.6</v>
      </c>
      <c r="AI44" s="200">
        <v>44.76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77.180000000000007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2.14</v>
      </c>
      <c r="AD45" s="200">
        <v>0</v>
      </c>
      <c r="AE45" s="200">
        <v>0</v>
      </c>
      <c r="AF45" s="200">
        <v>0</v>
      </c>
      <c r="AG45" s="200">
        <v>0</v>
      </c>
      <c r="AH45" s="200">
        <v>60.6</v>
      </c>
      <c r="AI45" s="200">
        <v>44.76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77.180000000000007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2.14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45.6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77.180000000000007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2.14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45.6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77.180000000000007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2.14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45.6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77.180000000000007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2.14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45.6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77.180000000000007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2.14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45.6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77.180000000000007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2.2000000000000002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44.08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75.239999999999995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2.2000000000000002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44.08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75.239999999999995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2.14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44.08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75.239999999999995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2.14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44.08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75.239999999999995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2.1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44.08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75.239999999999995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2.1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44.08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75.239999999999995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44.08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75.239999999999995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44.08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75.239999999999995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44.08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75.239999999999995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44.08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75.239999999999995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44.08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75.239999999999995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44.08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75.239999999999995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44.08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75.239999999999995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44.08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75.239999999999995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44.08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75.239999999999995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44.08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75.239999999999995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44.08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75.239999999999995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44.08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75.239999999999995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44.08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75.239999999999995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44.08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75.239999999999995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44.08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75.239999999999995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44.08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75.239999999999995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44.08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75.239999999999995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44.08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75.239999999999995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44.08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75.67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44.08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75.67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44.08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75.67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44.08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75.67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44.08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77.180000000000007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44.08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77.180000000000007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44.08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77.180000000000007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44.08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77.180000000000007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44.08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77.930000000000007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42.89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78.34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42.89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78.34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42.89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78.72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2.34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44.21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77.180000000000007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2.34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44.21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77.27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2.34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44.21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77.59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2.34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44.21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78.72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45.92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77.180000000000007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45.92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77.180000000000007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2.34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48.57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77.5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2.34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48.57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77.930000000000007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2.34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48.04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77.180000000000007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2.34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48.04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77.180000000000007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2.34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48.04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77.180000000000007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2.34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48.04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77.180000000000007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5.1082500000000072E-2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1.0631249999999997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1.8410999999999995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3.87</v>
      </c>
      <c r="E3" s="200">
        <v>0</v>
      </c>
      <c r="F3" s="200">
        <v>0</v>
      </c>
      <c r="G3" s="200">
        <v>4.66</v>
      </c>
      <c r="H3" s="200">
        <v>0</v>
      </c>
      <c r="I3" s="200">
        <v>0</v>
      </c>
      <c r="J3" s="200">
        <v>6.52</v>
      </c>
      <c r="K3" s="200">
        <v>0.31</v>
      </c>
      <c r="L3" s="200">
        <v>19.09</v>
      </c>
      <c r="M3" s="200">
        <v>0.44</v>
      </c>
      <c r="N3" s="200">
        <v>1.2</v>
      </c>
      <c r="O3" s="200">
        <v>0</v>
      </c>
      <c r="P3" s="200">
        <v>1.2</v>
      </c>
      <c r="Q3" s="200">
        <v>0.11</v>
      </c>
      <c r="R3" s="200">
        <v>0.43</v>
      </c>
      <c r="S3" s="200">
        <v>0.27</v>
      </c>
      <c r="T3" s="200">
        <v>0</v>
      </c>
      <c r="U3" s="200">
        <v>2.12</v>
      </c>
      <c r="V3" s="200">
        <v>0.12</v>
      </c>
      <c r="W3" s="200">
        <v>0.47</v>
      </c>
      <c r="X3" s="200">
        <v>1.49</v>
      </c>
      <c r="Y3" s="200">
        <v>0</v>
      </c>
      <c r="Z3" s="200">
        <v>1.28</v>
      </c>
      <c r="AA3" s="200">
        <v>0.91</v>
      </c>
      <c r="AB3" s="200">
        <v>0</v>
      </c>
      <c r="AC3" s="200">
        <v>12.93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27.89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174.45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3.87</v>
      </c>
      <c r="E4" s="200">
        <v>0</v>
      </c>
      <c r="F4" s="200">
        <v>0</v>
      </c>
      <c r="G4" s="200">
        <v>4.66</v>
      </c>
      <c r="H4" s="200">
        <v>0</v>
      </c>
      <c r="I4" s="200">
        <v>0</v>
      </c>
      <c r="J4" s="200">
        <v>6.52</v>
      </c>
      <c r="K4" s="200">
        <v>0.31</v>
      </c>
      <c r="L4" s="200">
        <v>19.09</v>
      </c>
      <c r="M4" s="200">
        <v>0.44</v>
      </c>
      <c r="N4" s="200">
        <v>1.2</v>
      </c>
      <c r="O4" s="200">
        <v>0</v>
      </c>
      <c r="P4" s="200">
        <v>1.2</v>
      </c>
      <c r="Q4" s="200">
        <v>0.11</v>
      </c>
      <c r="R4" s="200">
        <v>0.43</v>
      </c>
      <c r="S4" s="200">
        <v>0.27</v>
      </c>
      <c r="T4" s="200">
        <v>0</v>
      </c>
      <c r="U4" s="200">
        <v>2.12</v>
      </c>
      <c r="V4" s="200">
        <v>0.12</v>
      </c>
      <c r="W4" s="200">
        <v>0.47</v>
      </c>
      <c r="X4" s="200">
        <v>1.49</v>
      </c>
      <c r="Y4" s="200">
        <v>0</v>
      </c>
      <c r="Z4" s="200">
        <v>1.28</v>
      </c>
      <c r="AA4" s="200">
        <v>0.91</v>
      </c>
      <c r="AB4" s="200">
        <v>0</v>
      </c>
      <c r="AC4" s="200">
        <v>12.93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27.89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174.45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3.87</v>
      </c>
      <c r="E5" s="200">
        <v>0</v>
      </c>
      <c r="F5" s="200">
        <v>0</v>
      </c>
      <c r="G5" s="200">
        <v>4.66</v>
      </c>
      <c r="H5" s="200">
        <v>0</v>
      </c>
      <c r="I5" s="200">
        <v>0</v>
      </c>
      <c r="J5" s="200">
        <v>6.52</v>
      </c>
      <c r="K5" s="200">
        <v>0.31</v>
      </c>
      <c r="L5" s="200">
        <v>19.09</v>
      </c>
      <c r="M5" s="200">
        <v>0.44</v>
      </c>
      <c r="N5" s="200">
        <v>1.2</v>
      </c>
      <c r="O5" s="200">
        <v>0</v>
      </c>
      <c r="P5" s="200">
        <v>1.2</v>
      </c>
      <c r="Q5" s="200">
        <v>0.11</v>
      </c>
      <c r="R5" s="200">
        <v>0.43</v>
      </c>
      <c r="S5" s="200">
        <v>0.27</v>
      </c>
      <c r="T5" s="200">
        <v>0</v>
      </c>
      <c r="U5" s="200">
        <v>2.12</v>
      </c>
      <c r="V5" s="200">
        <v>0.12</v>
      </c>
      <c r="W5" s="200">
        <v>0.47</v>
      </c>
      <c r="X5" s="200">
        <v>1.49</v>
      </c>
      <c r="Y5" s="200">
        <v>0</v>
      </c>
      <c r="Z5" s="200">
        <v>1.28</v>
      </c>
      <c r="AA5" s="200">
        <v>0.91</v>
      </c>
      <c r="AB5" s="200">
        <v>0</v>
      </c>
      <c r="AC5" s="200">
        <v>12.93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27.89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174.45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3.87</v>
      </c>
      <c r="E6" s="200">
        <v>0</v>
      </c>
      <c r="F6" s="200">
        <v>0</v>
      </c>
      <c r="G6" s="200">
        <v>4.66</v>
      </c>
      <c r="H6" s="200">
        <v>0</v>
      </c>
      <c r="I6" s="200">
        <v>0</v>
      </c>
      <c r="J6" s="200">
        <v>6.52</v>
      </c>
      <c r="K6" s="200">
        <v>0.31</v>
      </c>
      <c r="L6" s="200">
        <v>19.09</v>
      </c>
      <c r="M6" s="200">
        <v>0.44</v>
      </c>
      <c r="N6" s="200">
        <v>1.2</v>
      </c>
      <c r="O6" s="200">
        <v>0</v>
      </c>
      <c r="P6" s="200">
        <v>1.2</v>
      </c>
      <c r="Q6" s="200">
        <v>0.11</v>
      </c>
      <c r="R6" s="200">
        <v>0.43</v>
      </c>
      <c r="S6" s="200">
        <v>0.27</v>
      </c>
      <c r="T6" s="200">
        <v>0</v>
      </c>
      <c r="U6" s="200">
        <v>2.12</v>
      </c>
      <c r="V6" s="200">
        <v>0.12</v>
      </c>
      <c r="W6" s="200">
        <v>0.47</v>
      </c>
      <c r="X6" s="200">
        <v>1.49</v>
      </c>
      <c r="Y6" s="200">
        <v>0</v>
      </c>
      <c r="Z6" s="200">
        <v>1.28</v>
      </c>
      <c r="AA6" s="200">
        <v>0.91</v>
      </c>
      <c r="AB6" s="200">
        <v>0</v>
      </c>
      <c r="AC6" s="200">
        <v>12.93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27.89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174.45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3.87</v>
      </c>
      <c r="E7" s="200">
        <v>0</v>
      </c>
      <c r="F7" s="200">
        <v>0</v>
      </c>
      <c r="G7" s="200">
        <v>4.66</v>
      </c>
      <c r="H7" s="200">
        <v>0</v>
      </c>
      <c r="I7" s="200">
        <v>0</v>
      </c>
      <c r="J7" s="200">
        <v>6.52</v>
      </c>
      <c r="K7" s="200">
        <v>0.31</v>
      </c>
      <c r="L7" s="200">
        <v>19.09</v>
      </c>
      <c r="M7" s="200">
        <v>0.44</v>
      </c>
      <c r="N7" s="200">
        <v>1.2</v>
      </c>
      <c r="O7" s="200">
        <v>0</v>
      </c>
      <c r="P7" s="200">
        <v>1.2</v>
      </c>
      <c r="Q7" s="200">
        <v>0.11</v>
      </c>
      <c r="R7" s="200">
        <v>0.43</v>
      </c>
      <c r="S7" s="200">
        <v>0.27</v>
      </c>
      <c r="T7" s="200">
        <v>0</v>
      </c>
      <c r="U7" s="200">
        <v>2.12</v>
      </c>
      <c r="V7" s="200">
        <v>0.12</v>
      </c>
      <c r="W7" s="200">
        <v>0.47</v>
      </c>
      <c r="X7" s="200">
        <v>1.49</v>
      </c>
      <c r="Y7" s="200">
        <v>0</v>
      </c>
      <c r="Z7" s="200">
        <v>1.28</v>
      </c>
      <c r="AA7" s="200">
        <v>0.91</v>
      </c>
      <c r="AB7" s="200">
        <v>0</v>
      </c>
      <c r="AC7" s="200">
        <v>12.93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27.89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174.45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3.87</v>
      </c>
      <c r="E8" s="200">
        <v>0</v>
      </c>
      <c r="F8" s="200">
        <v>0</v>
      </c>
      <c r="G8" s="200">
        <v>4.66</v>
      </c>
      <c r="H8" s="200">
        <v>0</v>
      </c>
      <c r="I8" s="200">
        <v>0</v>
      </c>
      <c r="J8" s="200">
        <v>6.52</v>
      </c>
      <c r="K8" s="200">
        <v>0.31</v>
      </c>
      <c r="L8" s="200">
        <v>19.09</v>
      </c>
      <c r="M8" s="200">
        <v>0.44</v>
      </c>
      <c r="N8" s="200">
        <v>1.2</v>
      </c>
      <c r="O8" s="200">
        <v>0</v>
      </c>
      <c r="P8" s="200">
        <v>1.2</v>
      </c>
      <c r="Q8" s="200">
        <v>0.11</v>
      </c>
      <c r="R8" s="200">
        <v>0.43</v>
      </c>
      <c r="S8" s="200">
        <v>0.27</v>
      </c>
      <c r="T8" s="200">
        <v>0</v>
      </c>
      <c r="U8" s="200">
        <v>2.12</v>
      </c>
      <c r="V8" s="200">
        <v>0.12</v>
      </c>
      <c r="W8" s="200">
        <v>0.47</v>
      </c>
      <c r="X8" s="200">
        <v>1.49</v>
      </c>
      <c r="Y8" s="200">
        <v>0</v>
      </c>
      <c r="Z8" s="200">
        <v>1.28</v>
      </c>
      <c r="AA8" s="200">
        <v>0.91</v>
      </c>
      <c r="AB8" s="200">
        <v>0</v>
      </c>
      <c r="AC8" s="200">
        <v>12.93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27.89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174.45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3.87</v>
      </c>
      <c r="E9" s="200">
        <v>0</v>
      </c>
      <c r="F9" s="200">
        <v>0</v>
      </c>
      <c r="G9" s="200">
        <v>4.66</v>
      </c>
      <c r="H9" s="200">
        <v>0</v>
      </c>
      <c r="I9" s="200">
        <v>0</v>
      </c>
      <c r="J9" s="200">
        <v>6.52</v>
      </c>
      <c r="K9" s="200">
        <v>0.31</v>
      </c>
      <c r="L9" s="200">
        <v>19.09</v>
      </c>
      <c r="M9" s="200">
        <v>0.45</v>
      </c>
      <c r="N9" s="200">
        <v>1.2</v>
      </c>
      <c r="O9" s="200">
        <v>0</v>
      </c>
      <c r="P9" s="200">
        <v>1.2</v>
      </c>
      <c r="Q9" s="200">
        <v>0.11</v>
      </c>
      <c r="R9" s="200">
        <v>0.43</v>
      </c>
      <c r="S9" s="200">
        <v>0.27</v>
      </c>
      <c r="T9" s="200">
        <v>0</v>
      </c>
      <c r="U9" s="200">
        <v>2.12</v>
      </c>
      <c r="V9" s="200">
        <v>0.12</v>
      </c>
      <c r="W9" s="200">
        <v>0.47</v>
      </c>
      <c r="X9" s="200">
        <v>1.49</v>
      </c>
      <c r="Y9" s="200">
        <v>0</v>
      </c>
      <c r="Z9" s="200">
        <v>1.28</v>
      </c>
      <c r="AA9" s="200">
        <v>0.91</v>
      </c>
      <c r="AB9" s="200">
        <v>0</v>
      </c>
      <c r="AC9" s="200">
        <v>12.93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27.89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174.45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3.87</v>
      </c>
      <c r="E10" s="200">
        <v>0</v>
      </c>
      <c r="F10" s="200">
        <v>0</v>
      </c>
      <c r="G10" s="200">
        <v>4.66</v>
      </c>
      <c r="H10" s="200">
        <v>0</v>
      </c>
      <c r="I10" s="200">
        <v>0</v>
      </c>
      <c r="J10" s="200">
        <v>6.52</v>
      </c>
      <c r="K10" s="200">
        <v>0.31</v>
      </c>
      <c r="L10" s="200">
        <v>19.09</v>
      </c>
      <c r="M10" s="200">
        <v>0.45</v>
      </c>
      <c r="N10" s="200">
        <v>1.2</v>
      </c>
      <c r="O10" s="200">
        <v>0</v>
      </c>
      <c r="P10" s="200">
        <v>1.2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2.12</v>
      </c>
      <c r="V10" s="200">
        <v>0.12</v>
      </c>
      <c r="W10" s="200">
        <v>0.47</v>
      </c>
      <c r="X10" s="200">
        <v>1.49</v>
      </c>
      <c r="Y10" s="200">
        <v>0</v>
      </c>
      <c r="Z10" s="200">
        <v>1.28</v>
      </c>
      <c r="AA10" s="200">
        <v>0.91</v>
      </c>
      <c r="AB10" s="200">
        <v>0</v>
      </c>
      <c r="AC10" s="200">
        <v>12.93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27.89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174.45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3.87</v>
      </c>
      <c r="E11" s="200">
        <v>0</v>
      </c>
      <c r="F11" s="200">
        <v>0</v>
      </c>
      <c r="G11" s="200">
        <v>4.66</v>
      </c>
      <c r="H11" s="200">
        <v>0</v>
      </c>
      <c r="I11" s="200">
        <v>0</v>
      </c>
      <c r="J11" s="200">
        <v>9.42</v>
      </c>
      <c r="K11" s="200">
        <v>0.31</v>
      </c>
      <c r="L11" s="200">
        <v>19.09</v>
      </c>
      <c r="M11" s="200">
        <v>0.45</v>
      </c>
      <c r="N11" s="200">
        <v>1.2</v>
      </c>
      <c r="O11" s="200">
        <v>0</v>
      </c>
      <c r="P11" s="200">
        <v>1.2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2.12</v>
      </c>
      <c r="V11" s="200">
        <v>0.12</v>
      </c>
      <c r="W11" s="200">
        <v>0.47</v>
      </c>
      <c r="X11" s="200">
        <v>1.49</v>
      </c>
      <c r="Y11" s="200">
        <v>0</v>
      </c>
      <c r="Z11" s="200">
        <v>1.28</v>
      </c>
      <c r="AA11" s="200">
        <v>0.91</v>
      </c>
      <c r="AB11" s="200">
        <v>0</v>
      </c>
      <c r="AC11" s="200">
        <v>12.92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27.89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174.45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3.87</v>
      </c>
      <c r="E12" s="200">
        <v>0</v>
      </c>
      <c r="F12" s="200">
        <v>0</v>
      </c>
      <c r="G12" s="200">
        <v>4.66</v>
      </c>
      <c r="H12" s="200">
        <v>0</v>
      </c>
      <c r="I12" s="200">
        <v>0</v>
      </c>
      <c r="J12" s="200">
        <v>9.42</v>
      </c>
      <c r="K12" s="200">
        <v>0.31</v>
      </c>
      <c r="L12" s="200">
        <v>19.09</v>
      </c>
      <c r="M12" s="200">
        <v>0.45</v>
      </c>
      <c r="N12" s="200">
        <v>1.2</v>
      </c>
      <c r="O12" s="200">
        <v>0</v>
      </c>
      <c r="P12" s="200">
        <v>1.2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2.12</v>
      </c>
      <c r="V12" s="200">
        <v>0.12</v>
      </c>
      <c r="W12" s="200">
        <v>0.47</v>
      </c>
      <c r="X12" s="200">
        <v>1.49</v>
      </c>
      <c r="Y12" s="200">
        <v>0</v>
      </c>
      <c r="Z12" s="200">
        <v>1.28</v>
      </c>
      <c r="AA12" s="200">
        <v>0.91</v>
      </c>
      <c r="AB12" s="200">
        <v>0</v>
      </c>
      <c r="AC12" s="200">
        <v>12.92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27.89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174.45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3.87</v>
      </c>
      <c r="E13" s="200">
        <v>0</v>
      </c>
      <c r="F13" s="200">
        <v>0</v>
      </c>
      <c r="G13" s="200">
        <v>4.66</v>
      </c>
      <c r="H13" s="200">
        <v>0</v>
      </c>
      <c r="I13" s="200">
        <v>0</v>
      </c>
      <c r="J13" s="200">
        <v>9.42</v>
      </c>
      <c r="K13" s="200">
        <v>0.31</v>
      </c>
      <c r="L13" s="200">
        <v>19.09</v>
      </c>
      <c r="M13" s="200">
        <v>0.45</v>
      </c>
      <c r="N13" s="200">
        <v>1.2</v>
      </c>
      <c r="O13" s="200">
        <v>0</v>
      </c>
      <c r="P13" s="200">
        <v>1.2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2.12</v>
      </c>
      <c r="V13" s="200">
        <v>0.12</v>
      </c>
      <c r="W13" s="200">
        <v>0.47</v>
      </c>
      <c r="X13" s="200">
        <v>1.49</v>
      </c>
      <c r="Y13" s="200">
        <v>0</v>
      </c>
      <c r="Z13" s="200">
        <v>1.28</v>
      </c>
      <c r="AA13" s="200">
        <v>0.91</v>
      </c>
      <c r="AB13" s="200">
        <v>0</v>
      </c>
      <c r="AC13" s="200">
        <v>12.92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27.6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174.45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3.87</v>
      </c>
      <c r="E14" s="200">
        <v>0</v>
      </c>
      <c r="F14" s="200">
        <v>0</v>
      </c>
      <c r="G14" s="200">
        <v>4.66</v>
      </c>
      <c r="H14" s="200">
        <v>0</v>
      </c>
      <c r="I14" s="200">
        <v>0</v>
      </c>
      <c r="J14" s="200">
        <v>9.42</v>
      </c>
      <c r="K14" s="200">
        <v>0.31</v>
      </c>
      <c r="L14" s="200">
        <v>19.09</v>
      </c>
      <c r="M14" s="200">
        <v>0.45</v>
      </c>
      <c r="N14" s="200">
        <v>1.2</v>
      </c>
      <c r="O14" s="200">
        <v>0</v>
      </c>
      <c r="P14" s="200">
        <v>1.2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2.12</v>
      </c>
      <c r="V14" s="200">
        <v>0.12</v>
      </c>
      <c r="W14" s="200">
        <v>0.47</v>
      </c>
      <c r="X14" s="200">
        <v>1.49</v>
      </c>
      <c r="Y14" s="200">
        <v>0</v>
      </c>
      <c r="Z14" s="200">
        <v>1.28</v>
      </c>
      <c r="AA14" s="200">
        <v>0.91</v>
      </c>
      <c r="AB14" s="200">
        <v>0</v>
      </c>
      <c r="AC14" s="200">
        <v>12.92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27.89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174.45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3.87</v>
      </c>
      <c r="E15" s="200">
        <v>0</v>
      </c>
      <c r="F15" s="200">
        <v>0</v>
      </c>
      <c r="G15" s="200">
        <v>4.66</v>
      </c>
      <c r="H15" s="200">
        <v>0</v>
      </c>
      <c r="I15" s="200">
        <v>0</v>
      </c>
      <c r="J15" s="200">
        <v>9.42</v>
      </c>
      <c r="K15" s="200">
        <v>0.31</v>
      </c>
      <c r="L15" s="200">
        <v>19.09</v>
      </c>
      <c r="M15" s="200">
        <v>0.45</v>
      </c>
      <c r="N15" s="200">
        <v>1.2</v>
      </c>
      <c r="O15" s="200">
        <v>0</v>
      </c>
      <c r="P15" s="200">
        <v>1.2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2.12</v>
      </c>
      <c r="V15" s="200">
        <v>0.12</v>
      </c>
      <c r="W15" s="200">
        <v>0.47</v>
      </c>
      <c r="X15" s="200">
        <v>1.49</v>
      </c>
      <c r="Y15" s="200">
        <v>0</v>
      </c>
      <c r="Z15" s="200">
        <v>1.28</v>
      </c>
      <c r="AA15" s="200">
        <v>0.91</v>
      </c>
      <c r="AB15" s="200">
        <v>0</v>
      </c>
      <c r="AC15" s="200">
        <v>12.92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27.38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174.45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3.87</v>
      </c>
      <c r="E16" s="200">
        <v>0</v>
      </c>
      <c r="F16" s="200">
        <v>0</v>
      </c>
      <c r="G16" s="200">
        <v>4.66</v>
      </c>
      <c r="H16" s="200">
        <v>0</v>
      </c>
      <c r="I16" s="200">
        <v>0</v>
      </c>
      <c r="J16" s="200">
        <v>9.42</v>
      </c>
      <c r="K16" s="200">
        <v>0.31</v>
      </c>
      <c r="L16" s="200">
        <v>19.09</v>
      </c>
      <c r="M16" s="200">
        <v>0.45</v>
      </c>
      <c r="N16" s="200">
        <v>1.2</v>
      </c>
      <c r="O16" s="200">
        <v>0</v>
      </c>
      <c r="P16" s="200">
        <v>1.2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2.12</v>
      </c>
      <c r="V16" s="200">
        <v>0.12</v>
      </c>
      <c r="W16" s="200">
        <v>0.47</v>
      </c>
      <c r="X16" s="200">
        <v>1.49</v>
      </c>
      <c r="Y16" s="200">
        <v>0</v>
      </c>
      <c r="Z16" s="200">
        <v>1.28</v>
      </c>
      <c r="AA16" s="200">
        <v>0.91</v>
      </c>
      <c r="AB16" s="200">
        <v>0</v>
      </c>
      <c r="AC16" s="200">
        <v>12.92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27.38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174.45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3.87</v>
      </c>
      <c r="E17" s="200">
        <v>0</v>
      </c>
      <c r="F17" s="200">
        <v>0</v>
      </c>
      <c r="G17" s="200">
        <v>4.66</v>
      </c>
      <c r="H17" s="200">
        <v>0</v>
      </c>
      <c r="I17" s="200">
        <v>0</v>
      </c>
      <c r="J17" s="200">
        <v>9.42</v>
      </c>
      <c r="K17" s="200">
        <v>0.31</v>
      </c>
      <c r="L17" s="200">
        <v>19.09</v>
      </c>
      <c r="M17" s="200">
        <v>0.45</v>
      </c>
      <c r="N17" s="200">
        <v>1.2</v>
      </c>
      <c r="O17" s="200">
        <v>0</v>
      </c>
      <c r="P17" s="200">
        <v>1.2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2.12</v>
      </c>
      <c r="V17" s="200">
        <v>0.12</v>
      </c>
      <c r="W17" s="200">
        <v>0.47</v>
      </c>
      <c r="X17" s="200">
        <v>1.49</v>
      </c>
      <c r="Y17" s="200">
        <v>0</v>
      </c>
      <c r="Z17" s="200">
        <v>1.28</v>
      </c>
      <c r="AA17" s="200">
        <v>0.91</v>
      </c>
      <c r="AB17" s="200">
        <v>0</v>
      </c>
      <c r="AC17" s="200">
        <v>12.92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27.38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174.45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3.87</v>
      </c>
      <c r="E18" s="200">
        <v>0</v>
      </c>
      <c r="F18" s="200">
        <v>0</v>
      </c>
      <c r="G18" s="200">
        <v>4.66</v>
      </c>
      <c r="H18" s="200">
        <v>0</v>
      </c>
      <c r="I18" s="200">
        <v>0</v>
      </c>
      <c r="J18" s="200">
        <v>9.42</v>
      </c>
      <c r="K18" s="200">
        <v>0.31</v>
      </c>
      <c r="L18" s="200">
        <v>19.09</v>
      </c>
      <c r="M18" s="200">
        <v>0.45</v>
      </c>
      <c r="N18" s="200">
        <v>1.2</v>
      </c>
      <c r="O18" s="200">
        <v>0</v>
      </c>
      <c r="P18" s="200">
        <v>1.2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2.12</v>
      </c>
      <c r="V18" s="200">
        <v>0.12</v>
      </c>
      <c r="W18" s="200">
        <v>0.47</v>
      </c>
      <c r="X18" s="200">
        <v>1.49</v>
      </c>
      <c r="Y18" s="200">
        <v>0</v>
      </c>
      <c r="Z18" s="200">
        <v>1.28</v>
      </c>
      <c r="AA18" s="200">
        <v>0.91</v>
      </c>
      <c r="AB18" s="200">
        <v>0</v>
      </c>
      <c r="AC18" s="200">
        <v>12.92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27.38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174.45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3.87</v>
      </c>
      <c r="E19" s="200">
        <v>0</v>
      </c>
      <c r="F19" s="200">
        <v>0</v>
      </c>
      <c r="G19" s="200">
        <v>4.66</v>
      </c>
      <c r="H19" s="200">
        <v>0</v>
      </c>
      <c r="I19" s="200">
        <v>0</v>
      </c>
      <c r="J19" s="200">
        <v>9.42</v>
      </c>
      <c r="K19" s="200">
        <v>0.31</v>
      </c>
      <c r="L19" s="200">
        <v>19.09</v>
      </c>
      <c r="M19" s="200">
        <v>0.45</v>
      </c>
      <c r="N19" s="200">
        <v>1.2</v>
      </c>
      <c r="O19" s="200">
        <v>0</v>
      </c>
      <c r="P19" s="200">
        <v>1.2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2.12</v>
      </c>
      <c r="V19" s="200">
        <v>0.12</v>
      </c>
      <c r="W19" s="200">
        <v>0.47</v>
      </c>
      <c r="X19" s="200">
        <v>1.49</v>
      </c>
      <c r="Y19" s="200">
        <v>0</v>
      </c>
      <c r="Z19" s="200">
        <v>1.28</v>
      </c>
      <c r="AA19" s="200">
        <v>0.91</v>
      </c>
      <c r="AB19" s="200">
        <v>0</v>
      </c>
      <c r="AC19" s="200">
        <v>12.92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27.38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174.45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3.87</v>
      </c>
      <c r="E20" s="200">
        <v>0</v>
      </c>
      <c r="F20" s="200">
        <v>0</v>
      </c>
      <c r="G20" s="200">
        <v>4.66</v>
      </c>
      <c r="H20" s="200">
        <v>0</v>
      </c>
      <c r="I20" s="200">
        <v>0</v>
      </c>
      <c r="J20" s="200">
        <v>9.42</v>
      </c>
      <c r="K20" s="200">
        <v>0.31</v>
      </c>
      <c r="L20" s="200">
        <v>19.09</v>
      </c>
      <c r="M20" s="200">
        <v>0.45</v>
      </c>
      <c r="N20" s="200">
        <v>1.2</v>
      </c>
      <c r="O20" s="200">
        <v>0</v>
      </c>
      <c r="P20" s="200">
        <v>1.2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2.12</v>
      </c>
      <c r="V20" s="200">
        <v>0.12</v>
      </c>
      <c r="W20" s="200">
        <v>0.47</v>
      </c>
      <c r="X20" s="200">
        <v>1.49</v>
      </c>
      <c r="Y20" s="200">
        <v>0</v>
      </c>
      <c r="Z20" s="200">
        <v>1.28</v>
      </c>
      <c r="AA20" s="200">
        <v>0.91</v>
      </c>
      <c r="AB20" s="200">
        <v>0</v>
      </c>
      <c r="AC20" s="200">
        <v>12.92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27.38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174.45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3.87</v>
      </c>
      <c r="E21" s="200">
        <v>0</v>
      </c>
      <c r="F21" s="200">
        <v>0</v>
      </c>
      <c r="G21" s="200">
        <v>4.66</v>
      </c>
      <c r="H21" s="200">
        <v>0</v>
      </c>
      <c r="I21" s="200">
        <v>0</v>
      </c>
      <c r="J21" s="200">
        <v>9.42</v>
      </c>
      <c r="K21" s="200">
        <v>0.31</v>
      </c>
      <c r="L21" s="200">
        <v>19.09</v>
      </c>
      <c r="M21" s="200">
        <v>0.45</v>
      </c>
      <c r="N21" s="200">
        <v>1.2</v>
      </c>
      <c r="O21" s="200">
        <v>0</v>
      </c>
      <c r="P21" s="200">
        <v>1.2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2.12</v>
      </c>
      <c r="V21" s="200">
        <v>0.12</v>
      </c>
      <c r="W21" s="200">
        <v>0.47</v>
      </c>
      <c r="X21" s="200">
        <v>1.49</v>
      </c>
      <c r="Y21" s="200">
        <v>0</v>
      </c>
      <c r="Z21" s="200">
        <v>1.28</v>
      </c>
      <c r="AA21" s="200">
        <v>0.91</v>
      </c>
      <c r="AB21" s="200">
        <v>0</v>
      </c>
      <c r="AC21" s="200">
        <v>12.92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27.38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174.45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3.87</v>
      </c>
      <c r="E22" s="200">
        <v>0</v>
      </c>
      <c r="F22" s="200">
        <v>0</v>
      </c>
      <c r="G22" s="200">
        <v>4.66</v>
      </c>
      <c r="H22" s="200">
        <v>0</v>
      </c>
      <c r="I22" s="200">
        <v>0</v>
      </c>
      <c r="J22" s="200">
        <v>9.42</v>
      </c>
      <c r="K22" s="200">
        <v>0.31</v>
      </c>
      <c r="L22" s="200">
        <v>19.09</v>
      </c>
      <c r="M22" s="200">
        <v>0.45</v>
      </c>
      <c r="N22" s="200">
        <v>1.2</v>
      </c>
      <c r="O22" s="200">
        <v>0</v>
      </c>
      <c r="P22" s="200">
        <v>1.2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2.12</v>
      </c>
      <c r="V22" s="200">
        <v>0.12</v>
      </c>
      <c r="W22" s="200">
        <v>0.47</v>
      </c>
      <c r="X22" s="200">
        <v>1.49</v>
      </c>
      <c r="Y22" s="200">
        <v>0</v>
      </c>
      <c r="Z22" s="200">
        <v>1.28</v>
      </c>
      <c r="AA22" s="200">
        <v>0.91</v>
      </c>
      <c r="AB22" s="200">
        <v>0</v>
      </c>
      <c r="AC22" s="200">
        <v>12.92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27.38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174.45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3.87</v>
      </c>
      <c r="E23" s="200">
        <v>0</v>
      </c>
      <c r="F23" s="200">
        <v>0</v>
      </c>
      <c r="G23" s="200">
        <v>4.66</v>
      </c>
      <c r="H23" s="200">
        <v>0</v>
      </c>
      <c r="I23" s="200">
        <v>0</v>
      </c>
      <c r="J23" s="200">
        <v>9.42</v>
      </c>
      <c r="K23" s="200">
        <v>0.31</v>
      </c>
      <c r="L23" s="200">
        <v>19.09</v>
      </c>
      <c r="M23" s="200">
        <v>0.45</v>
      </c>
      <c r="N23" s="200">
        <v>1.2</v>
      </c>
      <c r="O23" s="200">
        <v>0</v>
      </c>
      <c r="P23" s="200">
        <v>1.2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2.12</v>
      </c>
      <c r="V23" s="200">
        <v>0.12</v>
      </c>
      <c r="W23" s="200">
        <v>0.47</v>
      </c>
      <c r="X23" s="200">
        <v>1.49</v>
      </c>
      <c r="Y23" s="200">
        <v>0</v>
      </c>
      <c r="Z23" s="200">
        <v>1.28</v>
      </c>
      <c r="AA23" s="200">
        <v>0.91</v>
      </c>
      <c r="AB23" s="200">
        <v>0</v>
      </c>
      <c r="AC23" s="200">
        <v>12.92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27.38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174.45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3.87</v>
      </c>
      <c r="E24" s="200">
        <v>0</v>
      </c>
      <c r="F24" s="200">
        <v>0</v>
      </c>
      <c r="G24" s="200">
        <v>4.66</v>
      </c>
      <c r="H24" s="200">
        <v>0</v>
      </c>
      <c r="I24" s="200">
        <v>0</v>
      </c>
      <c r="J24" s="200">
        <v>9.42</v>
      </c>
      <c r="K24" s="200">
        <v>0.31</v>
      </c>
      <c r="L24" s="200">
        <v>19.09</v>
      </c>
      <c r="M24" s="200">
        <v>0.45</v>
      </c>
      <c r="N24" s="200">
        <v>1.2</v>
      </c>
      <c r="O24" s="200">
        <v>0</v>
      </c>
      <c r="P24" s="200">
        <v>1.2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2.12</v>
      </c>
      <c r="V24" s="200">
        <v>0.12</v>
      </c>
      <c r="W24" s="200">
        <v>0.47</v>
      </c>
      <c r="X24" s="200">
        <v>1.49</v>
      </c>
      <c r="Y24" s="200">
        <v>0</v>
      </c>
      <c r="Z24" s="200">
        <v>1.28</v>
      </c>
      <c r="AA24" s="200">
        <v>0.91</v>
      </c>
      <c r="AB24" s="200">
        <v>0</v>
      </c>
      <c r="AC24" s="200">
        <v>12.92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27.38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174.45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3.87</v>
      </c>
      <c r="E25" s="200">
        <v>0</v>
      </c>
      <c r="F25" s="200">
        <v>0</v>
      </c>
      <c r="G25" s="200">
        <v>4.66</v>
      </c>
      <c r="H25" s="200">
        <v>0</v>
      </c>
      <c r="I25" s="200">
        <v>0</v>
      </c>
      <c r="J25" s="200">
        <v>9.42</v>
      </c>
      <c r="K25" s="200">
        <v>0.31</v>
      </c>
      <c r="L25" s="200">
        <v>19.09</v>
      </c>
      <c r="M25" s="200">
        <v>0.45</v>
      </c>
      <c r="N25" s="200">
        <v>1.2</v>
      </c>
      <c r="O25" s="200">
        <v>0</v>
      </c>
      <c r="P25" s="200">
        <v>1.2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2.12</v>
      </c>
      <c r="V25" s="200">
        <v>0.12</v>
      </c>
      <c r="W25" s="200">
        <v>0.47</v>
      </c>
      <c r="X25" s="200">
        <v>1.49</v>
      </c>
      <c r="Y25" s="200">
        <v>0</v>
      </c>
      <c r="Z25" s="200">
        <v>1.28</v>
      </c>
      <c r="AA25" s="200">
        <v>0.91</v>
      </c>
      <c r="AB25" s="200">
        <v>0</v>
      </c>
      <c r="AC25" s="200">
        <v>12.92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27.38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174.45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3.87</v>
      </c>
      <c r="E26" s="200">
        <v>0</v>
      </c>
      <c r="F26" s="200">
        <v>0</v>
      </c>
      <c r="G26" s="200">
        <v>4.66</v>
      </c>
      <c r="H26" s="200">
        <v>0</v>
      </c>
      <c r="I26" s="200">
        <v>0</v>
      </c>
      <c r="J26" s="200">
        <v>9.42</v>
      </c>
      <c r="K26" s="200">
        <v>0.31</v>
      </c>
      <c r="L26" s="200">
        <v>19.09</v>
      </c>
      <c r="M26" s="200">
        <v>0.45</v>
      </c>
      <c r="N26" s="200">
        <v>1.2</v>
      </c>
      <c r="O26" s="200">
        <v>0</v>
      </c>
      <c r="P26" s="200">
        <v>1.2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2.12</v>
      </c>
      <c r="V26" s="200">
        <v>0.12</v>
      </c>
      <c r="W26" s="200">
        <v>0.47</v>
      </c>
      <c r="X26" s="200">
        <v>1.49</v>
      </c>
      <c r="Y26" s="200">
        <v>0</v>
      </c>
      <c r="Z26" s="200">
        <v>1.28</v>
      </c>
      <c r="AA26" s="200">
        <v>0.91</v>
      </c>
      <c r="AB26" s="200">
        <v>0</v>
      </c>
      <c r="AC26" s="200">
        <v>15.29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27.38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174.45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3.87</v>
      </c>
      <c r="E27" s="200">
        <v>0</v>
      </c>
      <c r="F27" s="200">
        <v>0</v>
      </c>
      <c r="G27" s="200">
        <v>4.66</v>
      </c>
      <c r="H27" s="200">
        <v>0</v>
      </c>
      <c r="I27" s="200">
        <v>0</v>
      </c>
      <c r="J27" s="200">
        <v>7.4</v>
      </c>
      <c r="K27" s="200">
        <v>0.31</v>
      </c>
      <c r="L27" s="200">
        <v>19.09</v>
      </c>
      <c r="M27" s="200">
        <v>0.45</v>
      </c>
      <c r="N27" s="200">
        <v>1.2</v>
      </c>
      <c r="O27" s="200">
        <v>0</v>
      </c>
      <c r="P27" s="200">
        <v>1.2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2.12</v>
      </c>
      <c r="V27" s="200">
        <v>0.12</v>
      </c>
      <c r="W27" s="200">
        <v>0.47</v>
      </c>
      <c r="X27" s="200">
        <v>1.49</v>
      </c>
      <c r="Y27" s="200">
        <v>0</v>
      </c>
      <c r="Z27" s="200">
        <v>1.28</v>
      </c>
      <c r="AA27" s="200">
        <v>0.91</v>
      </c>
      <c r="AB27" s="200">
        <v>0</v>
      </c>
      <c r="AC27" s="200">
        <v>12.92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27.38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174.45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3.87</v>
      </c>
      <c r="E28" s="200">
        <v>0</v>
      </c>
      <c r="F28" s="200">
        <v>0</v>
      </c>
      <c r="G28" s="200">
        <v>4.66</v>
      </c>
      <c r="H28" s="200">
        <v>0</v>
      </c>
      <c r="I28" s="200">
        <v>0</v>
      </c>
      <c r="J28" s="200">
        <v>7.4</v>
      </c>
      <c r="K28" s="200">
        <v>0.31</v>
      </c>
      <c r="L28" s="200">
        <v>19.09</v>
      </c>
      <c r="M28" s="200">
        <v>0.45</v>
      </c>
      <c r="N28" s="200">
        <v>1.2</v>
      </c>
      <c r="O28" s="200">
        <v>0</v>
      </c>
      <c r="P28" s="200">
        <v>1.2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2.12</v>
      </c>
      <c r="V28" s="200">
        <v>0.12</v>
      </c>
      <c r="W28" s="200">
        <v>0.47</v>
      </c>
      <c r="X28" s="200">
        <v>1.49</v>
      </c>
      <c r="Y28" s="200">
        <v>0</v>
      </c>
      <c r="Z28" s="200">
        <v>1.28</v>
      </c>
      <c r="AA28" s="200">
        <v>0.91</v>
      </c>
      <c r="AB28" s="200">
        <v>0</v>
      </c>
      <c r="AC28" s="200">
        <v>12.92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27.38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174.45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3.87</v>
      </c>
      <c r="E29" s="200">
        <v>0</v>
      </c>
      <c r="F29" s="200">
        <v>0</v>
      </c>
      <c r="G29" s="200">
        <v>4.66</v>
      </c>
      <c r="H29" s="200">
        <v>0</v>
      </c>
      <c r="I29" s="200">
        <v>0</v>
      </c>
      <c r="J29" s="200">
        <v>7.4</v>
      </c>
      <c r="K29" s="200">
        <v>0.31</v>
      </c>
      <c r="L29" s="200">
        <v>19.09</v>
      </c>
      <c r="M29" s="200">
        <v>0.45</v>
      </c>
      <c r="N29" s="200">
        <v>1.2</v>
      </c>
      <c r="O29" s="200">
        <v>0</v>
      </c>
      <c r="P29" s="200">
        <v>1.2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2.12</v>
      </c>
      <c r="V29" s="200">
        <v>0.12</v>
      </c>
      <c r="W29" s="200">
        <v>0.47</v>
      </c>
      <c r="X29" s="200">
        <v>1.49</v>
      </c>
      <c r="Y29" s="200">
        <v>0</v>
      </c>
      <c r="Z29" s="200">
        <v>1.28</v>
      </c>
      <c r="AA29" s="200">
        <v>0.91</v>
      </c>
      <c r="AB29" s="200">
        <v>0</v>
      </c>
      <c r="AC29" s="200">
        <v>12.92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27.38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174.45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3.87</v>
      </c>
      <c r="E30" s="200">
        <v>0</v>
      </c>
      <c r="F30" s="200">
        <v>0</v>
      </c>
      <c r="G30" s="200">
        <v>4.66</v>
      </c>
      <c r="H30" s="200">
        <v>0</v>
      </c>
      <c r="I30" s="200">
        <v>0</v>
      </c>
      <c r="J30" s="200">
        <v>7.4</v>
      </c>
      <c r="K30" s="200">
        <v>0.31</v>
      </c>
      <c r="L30" s="200">
        <v>19.09</v>
      </c>
      <c r="M30" s="200">
        <v>0.45</v>
      </c>
      <c r="N30" s="200">
        <v>1.2</v>
      </c>
      <c r="O30" s="200">
        <v>0</v>
      </c>
      <c r="P30" s="200">
        <v>1.2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2.12</v>
      </c>
      <c r="V30" s="200">
        <v>0.12</v>
      </c>
      <c r="W30" s="200">
        <v>0.47</v>
      </c>
      <c r="X30" s="200">
        <v>1.49</v>
      </c>
      <c r="Y30" s="200">
        <v>0</v>
      </c>
      <c r="Z30" s="200">
        <v>1.28</v>
      </c>
      <c r="AA30" s="200">
        <v>0.91</v>
      </c>
      <c r="AB30" s="200">
        <v>0</v>
      </c>
      <c r="AC30" s="200">
        <v>12.92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27.38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174.45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3.87</v>
      </c>
      <c r="E31" s="200">
        <v>0</v>
      </c>
      <c r="F31" s="200">
        <v>0</v>
      </c>
      <c r="G31" s="200">
        <v>4.66</v>
      </c>
      <c r="H31" s="200">
        <v>0</v>
      </c>
      <c r="I31" s="200">
        <v>0</v>
      </c>
      <c r="J31" s="200">
        <v>7.4</v>
      </c>
      <c r="K31" s="200">
        <v>0.31</v>
      </c>
      <c r="L31" s="200">
        <v>19.09</v>
      </c>
      <c r="M31" s="200">
        <v>0.45</v>
      </c>
      <c r="N31" s="200">
        <v>1.2</v>
      </c>
      <c r="O31" s="200">
        <v>0</v>
      </c>
      <c r="P31" s="200">
        <v>1.2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2.12</v>
      </c>
      <c r="V31" s="200">
        <v>0.12</v>
      </c>
      <c r="W31" s="200">
        <v>0.47</v>
      </c>
      <c r="X31" s="200">
        <v>1.49</v>
      </c>
      <c r="Y31" s="200">
        <v>0</v>
      </c>
      <c r="Z31" s="200">
        <v>1.28</v>
      </c>
      <c r="AA31" s="200">
        <v>0.91</v>
      </c>
      <c r="AB31" s="200">
        <v>0</v>
      </c>
      <c r="AC31" s="200">
        <v>12.92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27.6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174.45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3.87</v>
      </c>
      <c r="E32" s="200">
        <v>0</v>
      </c>
      <c r="F32" s="200">
        <v>0</v>
      </c>
      <c r="G32" s="200">
        <v>4.66</v>
      </c>
      <c r="H32" s="200">
        <v>0</v>
      </c>
      <c r="I32" s="200">
        <v>0</v>
      </c>
      <c r="J32" s="200">
        <v>7.4</v>
      </c>
      <c r="K32" s="200">
        <v>0.31</v>
      </c>
      <c r="L32" s="200">
        <v>19.09</v>
      </c>
      <c r="M32" s="200">
        <v>0.45</v>
      </c>
      <c r="N32" s="200">
        <v>1.2</v>
      </c>
      <c r="O32" s="200">
        <v>0</v>
      </c>
      <c r="P32" s="200">
        <v>1.2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2.12</v>
      </c>
      <c r="V32" s="200">
        <v>0.12</v>
      </c>
      <c r="W32" s="200">
        <v>0.47</v>
      </c>
      <c r="X32" s="200">
        <v>1.49</v>
      </c>
      <c r="Y32" s="200">
        <v>0</v>
      </c>
      <c r="Z32" s="200">
        <v>1.28</v>
      </c>
      <c r="AA32" s="200">
        <v>0.91</v>
      </c>
      <c r="AB32" s="200">
        <v>0</v>
      </c>
      <c r="AC32" s="200">
        <v>12.92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27.6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174.45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3.87</v>
      </c>
      <c r="E33" s="200">
        <v>0</v>
      </c>
      <c r="F33" s="200">
        <v>0</v>
      </c>
      <c r="G33" s="200">
        <v>4.66</v>
      </c>
      <c r="H33" s="200">
        <v>0</v>
      </c>
      <c r="I33" s="200">
        <v>0</v>
      </c>
      <c r="J33" s="200">
        <v>7.4</v>
      </c>
      <c r="K33" s="200">
        <v>0.31</v>
      </c>
      <c r="L33" s="200">
        <v>19.09</v>
      </c>
      <c r="M33" s="200">
        <v>0.45</v>
      </c>
      <c r="N33" s="200">
        <v>1.2</v>
      </c>
      <c r="O33" s="200">
        <v>0</v>
      </c>
      <c r="P33" s="200">
        <v>1.2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2.12</v>
      </c>
      <c r="V33" s="200">
        <v>0.12</v>
      </c>
      <c r="W33" s="200">
        <v>0.47</v>
      </c>
      <c r="X33" s="200">
        <v>1.49</v>
      </c>
      <c r="Y33" s="200">
        <v>0</v>
      </c>
      <c r="Z33" s="200">
        <v>1.28</v>
      </c>
      <c r="AA33" s="200">
        <v>0.91</v>
      </c>
      <c r="AB33" s="200">
        <v>0</v>
      </c>
      <c r="AC33" s="200">
        <v>12.92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27.6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174.45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3.87</v>
      </c>
      <c r="E34" s="200">
        <v>0</v>
      </c>
      <c r="F34" s="200">
        <v>0</v>
      </c>
      <c r="G34" s="200">
        <v>4.66</v>
      </c>
      <c r="H34" s="200">
        <v>0</v>
      </c>
      <c r="I34" s="200">
        <v>0</v>
      </c>
      <c r="J34" s="200">
        <v>7.4</v>
      </c>
      <c r="K34" s="200">
        <v>0.31</v>
      </c>
      <c r="L34" s="200">
        <v>19.09</v>
      </c>
      <c r="M34" s="200">
        <v>0.45</v>
      </c>
      <c r="N34" s="200">
        <v>1.2</v>
      </c>
      <c r="O34" s="200">
        <v>0</v>
      </c>
      <c r="P34" s="200">
        <v>1.2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2.12</v>
      </c>
      <c r="V34" s="200">
        <v>0.12</v>
      </c>
      <c r="W34" s="200">
        <v>0.47</v>
      </c>
      <c r="X34" s="200">
        <v>1.49</v>
      </c>
      <c r="Y34" s="200">
        <v>0</v>
      </c>
      <c r="Z34" s="200">
        <v>1.28</v>
      </c>
      <c r="AA34" s="200">
        <v>0.91</v>
      </c>
      <c r="AB34" s="200">
        <v>0</v>
      </c>
      <c r="AC34" s="200">
        <v>12.92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27.6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174.45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3.87</v>
      </c>
      <c r="E35" s="200">
        <v>0</v>
      </c>
      <c r="F35" s="200">
        <v>0</v>
      </c>
      <c r="G35" s="200">
        <v>4.66</v>
      </c>
      <c r="H35" s="200">
        <v>0</v>
      </c>
      <c r="I35" s="200">
        <v>0</v>
      </c>
      <c r="J35" s="200">
        <v>7.4</v>
      </c>
      <c r="K35" s="200">
        <v>9.41</v>
      </c>
      <c r="L35" s="200">
        <v>143.35</v>
      </c>
      <c r="M35" s="200">
        <v>0.45</v>
      </c>
      <c r="N35" s="200">
        <v>1.2</v>
      </c>
      <c r="O35" s="200">
        <v>0</v>
      </c>
      <c r="P35" s="200">
        <v>1.2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2.12</v>
      </c>
      <c r="V35" s="200">
        <v>0.12</v>
      </c>
      <c r="W35" s="200">
        <v>0.47</v>
      </c>
      <c r="X35" s="200">
        <v>1.49</v>
      </c>
      <c r="Y35" s="200">
        <v>0</v>
      </c>
      <c r="Z35" s="200">
        <v>1.28</v>
      </c>
      <c r="AA35" s="200">
        <v>0.91</v>
      </c>
      <c r="AB35" s="200">
        <v>0</v>
      </c>
      <c r="AC35" s="200">
        <v>15.29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27.89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174.45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3.87</v>
      </c>
      <c r="E36" s="200">
        <v>0</v>
      </c>
      <c r="F36" s="200">
        <v>0</v>
      </c>
      <c r="G36" s="200">
        <v>4.66</v>
      </c>
      <c r="H36" s="200">
        <v>0</v>
      </c>
      <c r="I36" s="200">
        <v>0</v>
      </c>
      <c r="J36" s="200">
        <v>7.4</v>
      </c>
      <c r="K36" s="200">
        <v>9.41</v>
      </c>
      <c r="L36" s="200">
        <v>240.05</v>
      </c>
      <c r="M36" s="200">
        <v>0.45</v>
      </c>
      <c r="N36" s="200">
        <v>1.2</v>
      </c>
      <c r="O36" s="200">
        <v>0</v>
      </c>
      <c r="P36" s="200">
        <v>1.2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2.12</v>
      </c>
      <c r="V36" s="200">
        <v>0.12</v>
      </c>
      <c r="W36" s="200">
        <v>0.47</v>
      </c>
      <c r="X36" s="200">
        <v>1.49</v>
      </c>
      <c r="Y36" s="200">
        <v>0</v>
      </c>
      <c r="Z36" s="200">
        <v>1.28</v>
      </c>
      <c r="AA36" s="200">
        <v>0.91</v>
      </c>
      <c r="AB36" s="200">
        <v>0</v>
      </c>
      <c r="AC36" s="200">
        <v>15.29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27.89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174.45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3.87</v>
      </c>
      <c r="E37" s="200">
        <v>0</v>
      </c>
      <c r="F37" s="200">
        <v>0</v>
      </c>
      <c r="G37" s="200">
        <v>4.66</v>
      </c>
      <c r="H37" s="200">
        <v>0</v>
      </c>
      <c r="I37" s="200">
        <v>0</v>
      </c>
      <c r="J37" s="200">
        <v>7.4</v>
      </c>
      <c r="K37" s="200">
        <v>9.41</v>
      </c>
      <c r="L37" s="200">
        <v>264.22000000000003</v>
      </c>
      <c r="M37" s="200">
        <v>0.45</v>
      </c>
      <c r="N37" s="200">
        <v>1.2</v>
      </c>
      <c r="O37" s="200">
        <v>0</v>
      </c>
      <c r="P37" s="200">
        <v>1.2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2.12</v>
      </c>
      <c r="V37" s="200">
        <v>0.12</v>
      </c>
      <c r="W37" s="200">
        <v>0.47</v>
      </c>
      <c r="X37" s="200">
        <v>1.49</v>
      </c>
      <c r="Y37" s="200">
        <v>0</v>
      </c>
      <c r="Z37" s="200">
        <v>1.28</v>
      </c>
      <c r="AA37" s="200">
        <v>0.91</v>
      </c>
      <c r="AB37" s="200">
        <v>0</v>
      </c>
      <c r="AC37" s="200">
        <v>12.92</v>
      </c>
      <c r="AD37" s="200">
        <v>0</v>
      </c>
      <c r="AE37" s="200">
        <v>0</v>
      </c>
      <c r="AF37" s="200">
        <v>0</v>
      </c>
      <c r="AG37" s="200">
        <v>0</v>
      </c>
      <c r="AH37" s="200">
        <v>38.56</v>
      </c>
      <c r="AI37" s="200">
        <v>27.89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174.45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3.87</v>
      </c>
      <c r="E38" s="200">
        <v>0</v>
      </c>
      <c r="F38" s="200">
        <v>0</v>
      </c>
      <c r="G38" s="200">
        <v>4.66</v>
      </c>
      <c r="H38" s="200">
        <v>0</v>
      </c>
      <c r="I38" s="200">
        <v>0</v>
      </c>
      <c r="J38" s="200">
        <v>7.4</v>
      </c>
      <c r="K38" s="200">
        <v>9.41</v>
      </c>
      <c r="L38" s="200">
        <v>264.22000000000003</v>
      </c>
      <c r="M38" s="200">
        <v>0.45</v>
      </c>
      <c r="N38" s="200">
        <v>1.2</v>
      </c>
      <c r="O38" s="200">
        <v>0</v>
      </c>
      <c r="P38" s="200">
        <v>1.2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2.12</v>
      </c>
      <c r="V38" s="200">
        <v>0.12</v>
      </c>
      <c r="W38" s="200">
        <v>0.47</v>
      </c>
      <c r="X38" s="200">
        <v>1.49</v>
      </c>
      <c r="Y38" s="200">
        <v>0</v>
      </c>
      <c r="Z38" s="200">
        <v>1.28</v>
      </c>
      <c r="AA38" s="200">
        <v>0.91</v>
      </c>
      <c r="AB38" s="200">
        <v>0</v>
      </c>
      <c r="AC38" s="200">
        <v>12.92</v>
      </c>
      <c r="AD38" s="200">
        <v>0</v>
      </c>
      <c r="AE38" s="200">
        <v>0</v>
      </c>
      <c r="AF38" s="200">
        <v>0</v>
      </c>
      <c r="AG38" s="200">
        <v>0</v>
      </c>
      <c r="AH38" s="200">
        <v>38.56</v>
      </c>
      <c r="AI38" s="200">
        <v>27.89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174.45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3.87</v>
      </c>
      <c r="E39" s="200">
        <v>0</v>
      </c>
      <c r="F39" s="200">
        <v>0</v>
      </c>
      <c r="G39" s="200">
        <v>4.66</v>
      </c>
      <c r="H39" s="200">
        <v>0</v>
      </c>
      <c r="I39" s="200">
        <v>0</v>
      </c>
      <c r="J39" s="200">
        <v>7.4</v>
      </c>
      <c r="K39" s="200">
        <v>9.41</v>
      </c>
      <c r="L39" s="200">
        <v>264.22000000000003</v>
      </c>
      <c r="M39" s="200">
        <v>0.45</v>
      </c>
      <c r="N39" s="200">
        <v>1.2</v>
      </c>
      <c r="O39" s="200">
        <v>0</v>
      </c>
      <c r="P39" s="200">
        <v>1.2</v>
      </c>
      <c r="Q39" s="200">
        <v>0.11</v>
      </c>
      <c r="R39" s="200">
        <v>0.43</v>
      </c>
      <c r="S39" s="200">
        <v>0.27</v>
      </c>
      <c r="T39" s="200">
        <v>0</v>
      </c>
      <c r="U39" s="200">
        <v>2.12</v>
      </c>
      <c r="V39" s="200">
        <v>0.12</v>
      </c>
      <c r="W39" s="200">
        <v>0.47</v>
      </c>
      <c r="X39" s="200">
        <v>1.49</v>
      </c>
      <c r="Y39" s="200">
        <v>0</v>
      </c>
      <c r="Z39" s="200">
        <v>1.28</v>
      </c>
      <c r="AA39" s="200">
        <v>0.91</v>
      </c>
      <c r="AB39" s="200">
        <v>0</v>
      </c>
      <c r="AC39" s="200">
        <v>12.92</v>
      </c>
      <c r="AD39" s="200">
        <v>0</v>
      </c>
      <c r="AE39" s="200">
        <v>0</v>
      </c>
      <c r="AF39" s="200">
        <v>0</v>
      </c>
      <c r="AG39" s="200">
        <v>0</v>
      </c>
      <c r="AH39" s="200">
        <v>38.56</v>
      </c>
      <c r="AI39" s="200">
        <v>26.92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174.45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3.87</v>
      </c>
      <c r="E40" s="200">
        <v>0</v>
      </c>
      <c r="F40" s="200">
        <v>0</v>
      </c>
      <c r="G40" s="200">
        <v>4.66</v>
      </c>
      <c r="H40" s="200">
        <v>0</v>
      </c>
      <c r="I40" s="200">
        <v>0</v>
      </c>
      <c r="J40" s="200">
        <v>7.4</v>
      </c>
      <c r="K40" s="200">
        <v>9.41</v>
      </c>
      <c r="L40" s="200">
        <v>264.23</v>
      </c>
      <c r="M40" s="200">
        <v>0.45</v>
      </c>
      <c r="N40" s="200">
        <v>1.2</v>
      </c>
      <c r="O40" s="200">
        <v>0</v>
      </c>
      <c r="P40" s="200">
        <v>1.2</v>
      </c>
      <c r="Q40" s="200">
        <v>0.11</v>
      </c>
      <c r="R40" s="200">
        <v>0.43</v>
      </c>
      <c r="S40" s="200">
        <v>0.27</v>
      </c>
      <c r="T40" s="200">
        <v>0</v>
      </c>
      <c r="U40" s="200">
        <v>2.12</v>
      </c>
      <c r="V40" s="200">
        <v>0.12</v>
      </c>
      <c r="W40" s="200">
        <v>0.47</v>
      </c>
      <c r="X40" s="200">
        <v>1.49</v>
      </c>
      <c r="Y40" s="200">
        <v>0</v>
      </c>
      <c r="Z40" s="200">
        <v>1.28</v>
      </c>
      <c r="AA40" s="200">
        <v>0.91</v>
      </c>
      <c r="AB40" s="200">
        <v>0</v>
      </c>
      <c r="AC40" s="200">
        <v>12.93</v>
      </c>
      <c r="AD40" s="200">
        <v>0</v>
      </c>
      <c r="AE40" s="200">
        <v>0</v>
      </c>
      <c r="AF40" s="200">
        <v>0</v>
      </c>
      <c r="AG40" s="200">
        <v>0</v>
      </c>
      <c r="AH40" s="200">
        <v>38.56</v>
      </c>
      <c r="AI40" s="200">
        <v>26.92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174.45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3.87</v>
      </c>
      <c r="E41" s="200">
        <v>0</v>
      </c>
      <c r="F41" s="200">
        <v>0</v>
      </c>
      <c r="G41" s="200">
        <v>4.66</v>
      </c>
      <c r="H41" s="200">
        <v>0</v>
      </c>
      <c r="I41" s="200">
        <v>0</v>
      </c>
      <c r="J41" s="200">
        <v>7.4</v>
      </c>
      <c r="K41" s="200">
        <v>9.41</v>
      </c>
      <c r="L41" s="200">
        <v>264.23</v>
      </c>
      <c r="M41" s="200">
        <v>0.45</v>
      </c>
      <c r="N41" s="200">
        <v>1.2</v>
      </c>
      <c r="O41" s="200">
        <v>0</v>
      </c>
      <c r="P41" s="200">
        <v>1.2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2.12</v>
      </c>
      <c r="V41" s="200">
        <v>0.12</v>
      </c>
      <c r="W41" s="200">
        <v>0.47</v>
      </c>
      <c r="X41" s="200">
        <v>1.49</v>
      </c>
      <c r="Y41" s="200">
        <v>0</v>
      </c>
      <c r="Z41" s="200">
        <v>1.28</v>
      </c>
      <c r="AA41" s="200">
        <v>0.91</v>
      </c>
      <c r="AB41" s="200">
        <v>0</v>
      </c>
      <c r="AC41" s="200">
        <v>12.93</v>
      </c>
      <c r="AD41" s="200">
        <v>0</v>
      </c>
      <c r="AE41" s="200">
        <v>0</v>
      </c>
      <c r="AF41" s="200">
        <v>0</v>
      </c>
      <c r="AG41" s="200">
        <v>0</v>
      </c>
      <c r="AH41" s="200">
        <v>38.56</v>
      </c>
      <c r="AI41" s="200">
        <v>26.92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174.45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3.87</v>
      </c>
      <c r="E42" s="200">
        <v>0</v>
      </c>
      <c r="F42" s="200">
        <v>0</v>
      </c>
      <c r="G42" s="200">
        <v>4.66</v>
      </c>
      <c r="H42" s="200">
        <v>0</v>
      </c>
      <c r="I42" s="200">
        <v>0</v>
      </c>
      <c r="J42" s="200">
        <v>7.4</v>
      </c>
      <c r="K42" s="200">
        <v>9.41</v>
      </c>
      <c r="L42" s="200">
        <v>264.23</v>
      </c>
      <c r="M42" s="200">
        <v>0.45</v>
      </c>
      <c r="N42" s="200">
        <v>1.2</v>
      </c>
      <c r="O42" s="200">
        <v>0</v>
      </c>
      <c r="P42" s="200">
        <v>1.2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2.12</v>
      </c>
      <c r="V42" s="200">
        <v>0.12</v>
      </c>
      <c r="W42" s="200">
        <v>0.47</v>
      </c>
      <c r="X42" s="200">
        <v>1.49</v>
      </c>
      <c r="Y42" s="200">
        <v>0</v>
      </c>
      <c r="Z42" s="200">
        <v>1.28</v>
      </c>
      <c r="AA42" s="200">
        <v>0.91</v>
      </c>
      <c r="AB42" s="200">
        <v>0</v>
      </c>
      <c r="AC42" s="200">
        <v>12.93</v>
      </c>
      <c r="AD42" s="200">
        <v>0</v>
      </c>
      <c r="AE42" s="200">
        <v>0</v>
      </c>
      <c r="AF42" s="200">
        <v>0</v>
      </c>
      <c r="AG42" s="200">
        <v>0</v>
      </c>
      <c r="AH42" s="200">
        <v>38.56</v>
      </c>
      <c r="AI42" s="200">
        <v>26.92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174.45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3.87</v>
      </c>
      <c r="E43" s="200">
        <v>0</v>
      </c>
      <c r="F43" s="200">
        <v>0</v>
      </c>
      <c r="G43" s="200">
        <v>4.66</v>
      </c>
      <c r="H43" s="200">
        <v>0</v>
      </c>
      <c r="I43" s="200">
        <v>0</v>
      </c>
      <c r="J43" s="200">
        <v>5.72</v>
      </c>
      <c r="K43" s="200">
        <v>9.41</v>
      </c>
      <c r="L43" s="200">
        <v>264.23</v>
      </c>
      <c r="M43" s="200">
        <v>0.45</v>
      </c>
      <c r="N43" s="200">
        <v>1.2</v>
      </c>
      <c r="O43" s="200">
        <v>0</v>
      </c>
      <c r="P43" s="200">
        <v>1.2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2.12</v>
      </c>
      <c r="V43" s="200">
        <v>0.12</v>
      </c>
      <c r="W43" s="200">
        <v>0.47</v>
      </c>
      <c r="X43" s="200">
        <v>1.49</v>
      </c>
      <c r="Y43" s="200">
        <v>0</v>
      </c>
      <c r="Z43" s="200">
        <v>1.28</v>
      </c>
      <c r="AA43" s="200">
        <v>0.91</v>
      </c>
      <c r="AB43" s="200">
        <v>0</v>
      </c>
      <c r="AC43" s="200">
        <v>12.93</v>
      </c>
      <c r="AD43" s="200">
        <v>0</v>
      </c>
      <c r="AE43" s="200">
        <v>0</v>
      </c>
      <c r="AF43" s="200">
        <v>0</v>
      </c>
      <c r="AG43" s="200">
        <v>0</v>
      </c>
      <c r="AH43" s="200">
        <v>38.56</v>
      </c>
      <c r="AI43" s="200">
        <v>26.92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174.45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3.87</v>
      </c>
      <c r="E44" s="200">
        <v>0</v>
      </c>
      <c r="F44" s="200">
        <v>0</v>
      </c>
      <c r="G44" s="200">
        <v>4.66</v>
      </c>
      <c r="H44" s="200">
        <v>0</v>
      </c>
      <c r="I44" s="200">
        <v>0</v>
      </c>
      <c r="J44" s="200">
        <v>5.72</v>
      </c>
      <c r="K44" s="200">
        <v>9.41</v>
      </c>
      <c r="L44" s="200">
        <v>264.23</v>
      </c>
      <c r="M44" s="200">
        <v>0.45</v>
      </c>
      <c r="N44" s="200">
        <v>1.2</v>
      </c>
      <c r="O44" s="200">
        <v>0</v>
      </c>
      <c r="P44" s="200">
        <v>1.2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2.12</v>
      </c>
      <c r="V44" s="200">
        <v>0.12</v>
      </c>
      <c r="W44" s="200">
        <v>0.47</v>
      </c>
      <c r="X44" s="200">
        <v>1.49</v>
      </c>
      <c r="Y44" s="200">
        <v>0</v>
      </c>
      <c r="Z44" s="200">
        <v>1.28</v>
      </c>
      <c r="AA44" s="200">
        <v>0.91</v>
      </c>
      <c r="AB44" s="200">
        <v>0</v>
      </c>
      <c r="AC44" s="200">
        <v>13.27</v>
      </c>
      <c r="AD44" s="200">
        <v>0</v>
      </c>
      <c r="AE44" s="200">
        <v>0</v>
      </c>
      <c r="AF44" s="200">
        <v>0</v>
      </c>
      <c r="AG44" s="200">
        <v>0</v>
      </c>
      <c r="AH44" s="200">
        <v>38.56</v>
      </c>
      <c r="AI44" s="200">
        <v>26.92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174.45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3.87</v>
      </c>
      <c r="E45" s="200">
        <v>0</v>
      </c>
      <c r="F45" s="200">
        <v>0</v>
      </c>
      <c r="G45" s="200">
        <v>4.66</v>
      </c>
      <c r="H45" s="200">
        <v>0</v>
      </c>
      <c r="I45" s="200">
        <v>0</v>
      </c>
      <c r="J45" s="200">
        <v>5.72</v>
      </c>
      <c r="K45" s="200">
        <v>9.41</v>
      </c>
      <c r="L45" s="200">
        <v>264.22000000000003</v>
      </c>
      <c r="M45" s="200">
        <v>0.45</v>
      </c>
      <c r="N45" s="200">
        <v>1.2</v>
      </c>
      <c r="O45" s="200">
        <v>0</v>
      </c>
      <c r="P45" s="200">
        <v>1.2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2.12</v>
      </c>
      <c r="V45" s="200">
        <v>0.12</v>
      </c>
      <c r="W45" s="200">
        <v>0.47</v>
      </c>
      <c r="X45" s="200">
        <v>1.49</v>
      </c>
      <c r="Y45" s="200">
        <v>0</v>
      </c>
      <c r="Z45" s="200">
        <v>1.28</v>
      </c>
      <c r="AA45" s="200">
        <v>0.91</v>
      </c>
      <c r="AB45" s="200">
        <v>0</v>
      </c>
      <c r="AC45" s="200">
        <v>13.27</v>
      </c>
      <c r="AD45" s="200">
        <v>0</v>
      </c>
      <c r="AE45" s="200">
        <v>0</v>
      </c>
      <c r="AF45" s="200">
        <v>0</v>
      </c>
      <c r="AG45" s="200">
        <v>0</v>
      </c>
      <c r="AH45" s="200">
        <v>38.56</v>
      </c>
      <c r="AI45" s="200">
        <v>26.92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174.45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3.87</v>
      </c>
      <c r="E46" s="200">
        <v>0</v>
      </c>
      <c r="F46" s="200">
        <v>0</v>
      </c>
      <c r="G46" s="200">
        <v>4.66</v>
      </c>
      <c r="H46" s="200">
        <v>0</v>
      </c>
      <c r="I46" s="200">
        <v>0</v>
      </c>
      <c r="J46" s="200">
        <v>5.72</v>
      </c>
      <c r="K46" s="200">
        <v>9.41</v>
      </c>
      <c r="L46" s="200">
        <v>143.35</v>
      </c>
      <c r="M46" s="200">
        <v>0.45</v>
      </c>
      <c r="N46" s="200">
        <v>1.2</v>
      </c>
      <c r="O46" s="200">
        <v>0</v>
      </c>
      <c r="P46" s="200">
        <v>1.2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2.12</v>
      </c>
      <c r="V46" s="200">
        <v>0.12</v>
      </c>
      <c r="W46" s="200">
        <v>0.47</v>
      </c>
      <c r="X46" s="200">
        <v>1.49</v>
      </c>
      <c r="Y46" s="200">
        <v>0</v>
      </c>
      <c r="Z46" s="200">
        <v>1.28</v>
      </c>
      <c r="AA46" s="200">
        <v>0.91</v>
      </c>
      <c r="AB46" s="200">
        <v>0</v>
      </c>
      <c r="AC46" s="200">
        <v>13.27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26.92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174.45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3.87</v>
      </c>
      <c r="E47" s="200">
        <v>0</v>
      </c>
      <c r="F47" s="200">
        <v>0</v>
      </c>
      <c r="G47" s="200">
        <v>4.66</v>
      </c>
      <c r="H47" s="200">
        <v>0</v>
      </c>
      <c r="I47" s="200">
        <v>0</v>
      </c>
      <c r="J47" s="200">
        <v>5.72</v>
      </c>
      <c r="K47" s="200">
        <v>0.31</v>
      </c>
      <c r="L47" s="200">
        <v>19.09</v>
      </c>
      <c r="M47" s="200">
        <v>0.45</v>
      </c>
      <c r="N47" s="200">
        <v>1.2</v>
      </c>
      <c r="O47" s="200">
        <v>0</v>
      </c>
      <c r="P47" s="200">
        <v>1.2</v>
      </c>
      <c r="Q47" s="200">
        <v>0.11</v>
      </c>
      <c r="R47" s="200">
        <v>0.43</v>
      </c>
      <c r="S47" s="200">
        <v>0.27</v>
      </c>
      <c r="T47" s="200">
        <v>0</v>
      </c>
      <c r="U47" s="200">
        <v>2.12</v>
      </c>
      <c r="V47" s="200">
        <v>0.12</v>
      </c>
      <c r="W47" s="200">
        <v>0.47</v>
      </c>
      <c r="X47" s="200">
        <v>1.49</v>
      </c>
      <c r="Y47" s="200">
        <v>0</v>
      </c>
      <c r="Z47" s="200">
        <v>1.28</v>
      </c>
      <c r="AA47" s="200">
        <v>0.91</v>
      </c>
      <c r="AB47" s="200">
        <v>0</v>
      </c>
      <c r="AC47" s="200">
        <v>13.27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26.92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174.45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3.87</v>
      </c>
      <c r="E48" s="200">
        <v>0</v>
      </c>
      <c r="F48" s="200">
        <v>0</v>
      </c>
      <c r="G48" s="200">
        <v>4.66</v>
      </c>
      <c r="H48" s="200">
        <v>0</v>
      </c>
      <c r="I48" s="200">
        <v>0</v>
      </c>
      <c r="J48" s="200">
        <v>5.72</v>
      </c>
      <c r="K48" s="200">
        <v>0.31</v>
      </c>
      <c r="L48" s="200">
        <v>19.09</v>
      </c>
      <c r="M48" s="200">
        <v>0.45</v>
      </c>
      <c r="N48" s="200">
        <v>1.2</v>
      </c>
      <c r="O48" s="200">
        <v>0</v>
      </c>
      <c r="P48" s="200">
        <v>1.2</v>
      </c>
      <c r="Q48" s="200">
        <v>0.11</v>
      </c>
      <c r="R48" s="200">
        <v>0.43</v>
      </c>
      <c r="S48" s="200">
        <v>0.27</v>
      </c>
      <c r="T48" s="200">
        <v>0</v>
      </c>
      <c r="U48" s="200">
        <v>2.12</v>
      </c>
      <c r="V48" s="200">
        <v>0.12</v>
      </c>
      <c r="W48" s="200">
        <v>0.47</v>
      </c>
      <c r="X48" s="200">
        <v>1.49</v>
      </c>
      <c r="Y48" s="200">
        <v>0</v>
      </c>
      <c r="Z48" s="200">
        <v>1.28</v>
      </c>
      <c r="AA48" s="200">
        <v>0.91</v>
      </c>
      <c r="AB48" s="200">
        <v>0</v>
      </c>
      <c r="AC48" s="200">
        <v>13.27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26.92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174.45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3.87</v>
      </c>
      <c r="E49" s="200">
        <v>0</v>
      </c>
      <c r="F49" s="200">
        <v>0</v>
      </c>
      <c r="G49" s="200">
        <v>4.66</v>
      </c>
      <c r="H49" s="200">
        <v>0</v>
      </c>
      <c r="I49" s="200">
        <v>0</v>
      </c>
      <c r="J49" s="200">
        <v>5.72</v>
      </c>
      <c r="K49" s="200">
        <v>9.41</v>
      </c>
      <c r="L49" s="200">
        <v>46.66</v>
      </c>
      <c r="M49" s="200">
        <v>0.45</v>
      </c>
      <c r="N49" s="200">
        <v>1.2</v>
      </c>
      <c r="O49" s="200">
        <v>0</v>
      </c>
      <c r="P49" s="200">
        <v>1.2</v>
      </c>
      <c r="Q49" s="200">
        <v>0.11</v>
      </c>
      <c r="R49" s="200">
        <v>0.43</v>
      </c>
      <c r="S49" s="200">
        <v>0.27</v>
      </c>
      <c r="T49" s="200">
        <v>0</v>
      </c>
      <c r="U49" s="200">
        <v>2.12</v>
      </c>
      <c r="V49" s="200">
        <v>0.12</v>
      </c>
      <c r="W49" s="200">
        <v>0.47</v>
      </c>
      <c r="X49" s="200">
        <v>1.49</v>
      </c>
      <c r="Y49" s="200">
        <v>0</v>
      </c>
      <c r="Z49" s="200">
        <v>1.28</v>
      </c>
      <c r="AA49" s="200">
        <v>0.91</v>
      </c>
      <c r="AB49" s="200">
        <v>0</v>
      </c>
      <c r="AC49" s="200">
        <v>13.27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26.92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174.45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3.87</v>
      </c>
      <c r="E50" s="200">
        <v>0</v>
      </c>
      <c r="F50" s="200">
        <v>0</v>
      </c>
      <c r="G50" s="200">
        <v>4.66</v>
      </c>
      <c r="H50" s="200">
        <v>0</v>
      </c>
      <c r="I50" s="200">
        <v>0</v>
      </c>
      <c r="J50" s="200">
        <v>5.72</v>
      </c>
      <c r="K50" s="200">
        <v>9.41</v>
      </c>
      <c r="L50" s="200">
        <v>46.66</v>
      </c>
      <c r="M50" s="200">
        <v>0.45</v>
      </c>
      <c r="N50" s="200">
        <v>1.2</v>
      </c>
      <c r="O50" s="200">
        <v>0</v>
      </c>
      <c r="P50" s="200">
        <v>1.2</v>
      </c>
      <c r="Q50" s="200">
        <v>0.11</v>
      </c>
      <c r="R50" s="200">
        <v>0.43</v>
      </c>
      <c r="S50" s="200">
        <v>0.27</v>
      </c>
      <c r="T50" s="200">
        <v>0</v>
      </c>
      <c r="U50" s="200">
        <v>2.12</v>
      </c>
      <c r="V50" s="200">
        <v>0.12</v>
      </c>
      <c r="W50" s="200">
        <v>0.47</v>
      </c>
      <c r="X50" s="200">
        <v>1.49</v>
      </c>
      <c r="Y50" s="200">
        <v>0</v>
      </c>
      <c r="Z50" s="200">
        <v>1.28</v>
      </c>
      <c r="AA50" s="200">
        <v>0.91</v>
      </c>
      <c r="AB50" s="200">
        <v>0</v>
      </c>
      <c r="AC50" s="200">
        <v>13.27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26.92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174.45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3.87</v>
      </c>
      <c r="E51" s="200">
        <v>0</v>
      </c>
      <c r="F51" s="200">
        <v>0</v>
      </c>
      <c r="G51" s="200">
        <v>4.66</v>
      </c>
      <c r="H51" s="200">
        <v>0</v>
      </c>
      <c r="I51" s="200">
        <v>0</v>
      </c>
      <c r="J51" s="200">
        <v>5.72</v>
      </c>
      <c r="K51" s="200">
        <v>9.41</v>
      </c>
      <c r="L51" s="200">
        <v>46.66</v>
      </c>
      <c r="M51" s="200">
        <v>0.45</v>
      </c>
      <c r="N51" s="200">
        <v>1.2</v>
      </c>
      <c r="O51" s="200">
        <v>0</v>
      </c>
      <c r="P51" s="200">
        <v>1.2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2.12</v>
      </c>
      <c r="V51" s="200">
        <v>0.12</v>
      </c>
      <c r="W51" s="200">
        <v>0.47</v>
      </c>
      <c r="X51" s="200">
        <v>1.49</v>
      </c>
      <c r="Y51" s="200">
        <v>0</v>
      </c>
      <c r="Z51" s="200">
        <v>1.28</v>
      </c>
      <c r="AA51" s="200">
        <v>0.91</v>
      </c>
      <c r="AB51" s="200">
        <v>0</v>
      </c>
      <c r="AC51" s="200">
        <v>13.61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25.96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170.1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3.87</v>
      </c>
      <c r="E52" s="200">
        <v>0</v>
      </c>
      <c r="F52" s="200">
        <v>0</v>
      </c>
      <c r="G52" s="200">
        <v>4.66</v>
      </c>
      <c r="H52" s="200">
        <v>0</v>
      </c>
      <c r="I52" s="200">
        <v>0</v>
      </c>
      <c r="J52" s="200">
        <v>5.72</v>
      </c>
      <c r="K52" s="200">
        <v>9.41</v>
      </c>
      <c r="L52" s="200">
        <v>46.66</v>
      </c>
      <c r="M52" s="200">
        <v>0.45</v>
      </c>
      <c r="N52" s="200">
        <v>1.2</v>
      </c>
      <c r="O52" s="200">
        <v>0</v>
      </c>
      <c r="P52" s="200">
        <v>1.2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2.12</v>
      </c>
      <c r="V52" s="200">
        <v>0.12</v>
      </c>
      <c r="W52" s="200">
        <v>0.47</v>
      </c>
      <c r="X52" s="200">
        <v>1.49</v>
      </c>
      <c r="Y52" s="200">
        <v>0</v>
      </c>
      <c r="Z52" s="200">
        <v>1.28</v>
      </c>
      <c r="AA52" s="200">
        <v>0.91</v>
      </c>
      <c r="AB52" s="200">
        <v>0</v>
      </c>
      <c r="AC52" s="200">
        <v>13.61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25.96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170.1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3.87</v>
      </c>
      <c r="E53" s="200">
        <v>0</v>
      </c>
      <c r="F53" s="200">
        <v>0</v>
      </c>
      <c r="G53" s="200">
        <v>4.66</v>
      </c>
      <c r="H53" s="200">
        <v>0</v>
      </c>
      <c r="I53" s="200">
        <v>0</v>
      </c>
      <c r="J53" s="200">
        <v>5.72</v>
      </c>
      <c r="K53" s="200">
        <v>9.41</v>
      </c>
      <c r="L53" s="200">
        <v>46.66</v>
      </c>
      <c r="M53" s="200">
        <v>0.45</v>
      </c>
      <c r="N53" s="200">
        <v>1.2</v>
      </c>
      <c r="O53" s="200">
        <v>0</v>
      </c>
      <c r="P53" s="200">
        <v>1.2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2.12</v>
      </c>
      <c r="V53" s="200">
        <v>0.12</v>
      </c>
      <c r="W53" s="200">
        <v>0.47</v>
      </c>
      <c r="X53" s="200">
        <v>1.49</v>
      </c>
      <c r="Y53" s="200">
        <v>0</v>
      </c>
      <c r="Z53" s="200">
        <v>1.28</v>
      </c>
      <c r="AA53" s="200">
        <v>0.91</v>
      </c>
      <c r="AB53" s="200">
        <v>0</v>
      </c>
      <c r="AC53" s="200">
        <v>13.27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25.96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170.1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3.87</v>
      </c>
      <c r="E54" s="200">
        <v>0</v>
      </c>
      <c r="F54" s="200">
        <v>0</v>
      </c>
      <c r="G54" s="200">
        <v>4.66</v>
      </c>
      <c r="H54" s="200">
        <v>0</v>
      </c>
      <c r="I54" s="200">
        <v>0</v>
      </c>
      <c r="J54" s="200">
        <v>5.72</v>
      </c>
      <c r="K54" s="200">
        <v>9.41</v>
      </c>
      <c r="L54" s="200">
        <v>46.66</v>
      </c>
      <c r="M54" s="200">
        <v>0.45</v>
      </c>
      <c r="N54" s="200">
        <v>1.2</v>
      </c>
      <c r="O54" s="200">
        <v>0</v>
      </c>
      <c r="P54" s="200">
        <v>1.2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2.12</v>
      </c>
      <c r="V54" s="200">
        <v>0.12</v>
      </c>
      <c r="W54" s="200">
        <v>0.47</v>
      </c>
      <c r="X54" s="200">
        <v>1.49</v>
      </c>
      <c r="Y54" s="200">
        <v>0</v>
      </c>
      <c r="Z54" s="200">
        <v>1.28</v>
      </c>
      <c r="AA54" s="200">
        <v>0.91</v>
      </c>
      <c r="AB54" s="200">
        <v>0</v>
      </c>
      <c r="AC54" s="200">
        <v>13.27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25.96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170.1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3.87</v>
      </c>
      <c r="E55" s="200">
        <v>0</v>
      </c>
      <c r="F55" s="200">
        <v>0</v>
      </c>
      <c r="G55" s="200">
        <v>4.66</v>
      </c>
      <c r="H55" s="200">
        <v>0</v>
      </c>
      <c r="I55" s="200">
        <v>0</v>
      </c>
      <c r="J55" s="200">
        <v>5.55</v>
      </c>
      <c r="K55" s="200">
        <v>9.41</v>
      </c>
      <c r="L55" s="200">
        <v>191.71</v>
      </c>
      <c r="M55" s="200">
        <v>0.45</v>
      </c>
      <c r="N55" s="200">
        <v>1.2</v>
      </c>
      <c r="O55" s="200">
        <v>0</v>
      </c>
      <c r="P55" s="200">
        <v>1.2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2.12</v>
      </c>
      <c r="V55" s="200">
        <v>0.12</v>
      </c>
      <c r="W55" s="200">
        <v>0.47</v>
      </c>
      <c r="X55" s="200">
        <v>1.49</v>
      </c>
      <c r="Y55" s="200">
        <v>0</v>
      </c>
      <c r="Z55" s="200">
        <v>1.28</v>
      </c>
      <c r="AA55" s="200">
        <v>0.91</v>
      </c>
      <c r="AB55" s="200">
        <v>0</v>
      </c>
      <c r="AC55" s="200">
        <v>13.03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25.96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170.1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3.87</v>
      </c>
      <c r="E56" s="200">
        <v>0</v>
      </c>
      <c r="F56" s="200">
        <v>0</v>
      </c>
      <c r="G56" s="200">
        <v>4.66</v>
      </c>
      <c r="H56" s="200">
        <v>0</v>
      </c>
      <c r="I56" s="200">
        <v>0</v>
      </c>
      <c r="J56" s="200">
        <v>5.55</v>
      </c>
      <c r="K56" s="200">
        <v>9.41</v>
      </c>
      <c r="L56" s="200">
        <v>46.66</v>
      </c>
      <c r="M56" s="200">
        <v>0.45</v>
      </c>
      <c r="N56" s="200">
        <v>1.2</v>
      </c>
      <c r="O56" s="200">
        <v>0</v>
      </c>
      <c r="P56" s="200">
        <v>1.2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2.12</v>
      </c>
      <c r="V56" s="200">
        <v>0.12</v>
      </c>
      <c r="W56" s="200">
        <v>0.47</v>
      </c>
      <c r="X56" s="200">
        <v>1.49</v>
      </c>
      <c r="Y56" s="200">
        <v>0</v>
      </c>
      <c r="Z56" s="200">
        <v>1.28</v>
      </c>
      <c r="AA56" s="200">
        <v>0.91</v>
      </c>
      <c r="AB56" s="200">
        <v>0</v>
      </c>
      <c r="AC56" s="200">
        <v>13.03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25.96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170.1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3.87</v>
      </c>
      <c r="E57" s="200">
        <v>0</v>
      </c>
      <c r="F57" s="200">
        <v>0</v>
      </c>
      <c r="G57" s="200">
        <v>4.66</v>
      </c>
      <c r="H57" s="200">
        <v>0</v>
      </c>
      <c r="I57" s="200">
        <v>0</v>
      </c>
      <c r="J57" s="200">
        <v>5.55</v>
      </c>
      <c r="K57" s="200">
        <v>9.41</v>
      </c>
      <c r="L57" s="200">
        <v>46.66</v>
      </c>
      <c r="M57" s="200">
        <v>0.45</v>
      </c>
      <c r="N57" s="200">
        <v>1.2</v>
      </c>
      <c r="O57" s="200">
        <v>0</v>
      </c>
      <c r="P57" s="200">
        <v>1.2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2.12</v>
      </c>
      <c r="V57" s="200">
        <v>0.12</v>
      </c>
      <c r="W57" s="200">
        <v>0.47</v>
      </c>
      <c r="X57" s="200">
        <v>1.49</v>
      </c>
      <c r="Y57" s="200">
        <v>0</v>
      </c>
      <c r="Z57" s="200">
        <v>1.28</v>
      </c>
      <c r="AA57" s="200">
        <v>0.91</v>
      </c>
      <c r="AB57" s="200">
        <v>0</v>
      </c>
      <c r="AC57" s="200">
        <v>12.92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25.96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170.1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3.87</v>
      </c>
      <c r="E58" s="200">
        <v>0</v>
      </c>
      <c r="F58" s="200">
        <v>0</v>
      </c>
      <c r="G58" s="200">
        <v>4.66</v>
      </c>
      <c r="H58" s="200">
        <v>0</v>
      </c>
      <c r="I58" s="200">
        <v>0</v>
      </c>
      <c r="J58" s="200">
        <v>5.55</v>
      </c>
      <c r="K58" s="200">
        <v>9.41</v>
      </c>
      <c r="L58" s="200">
        <v>19.09</v>
      </c>
      <c r="M58" s="200">
        <v>0.45</v>
      </c>
      <c r="N58" s="200">
        <v>1.2</v>
      </c>
      <c r="O58" s="200">
        <v>0</v>
      </c>
      <c r="P58" s="200">
        <v>1.2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2.12</v>
      </c>
      <c r="V58" s="200">
        <v>0.12</v>
      </c>
      <c r="W58" s="200">
        <v>0.47</v>
      </c>
      <c r="X58" s="200">
        <v>1.49</v>
      </c>
      <c r="Y58" s="200">
        <v>0</v>
      </c>
      <c r="Z58" s="200">
        <v>1.28</v>
      </c>
      <c r="AA58" s="200">
        <v>0.91</v>
      </c>
      <c r="AB58" s="200">
        <v>0</v>
      </c>
      <c r="AC58" s="200">
        <v>12.92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25.96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170.1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4.66</v>
      </c>
      <c r="H59" s="200">
        <v>0</v>
      </c>
      <c r="I59" s="200">
        <v>0</v>
      </c>
      <c r="J59" s="200">
        <v>5.55</v>
      </c>
      <c r="K59" s="200">
        <v>0.31</v>
      </c>
      <c r="L59" s="200">
        <v>19.09</v>
      </c>
      <c r="M59" s="200">
        <v>0.45</v>
      </c>
      <c r="N59" s="200">
        <v>1.2</v>
      </c>
      <c r="O59" s="200">
        <v>0</v>
      </c>
      <c r="P59" s="200">
        <v>1.2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2.12</v>
      </c>
      <c r="V59" s="200">
        <v>0.12</v>
      </c>
      <c r="W59" s="200">
        <v>0.47</v>
      </c>
      <c r="X59" s="200">
        <v>1.49</v>
      </c>
      <c r="Y59" s="200">
        <v>0</v>
      </c>
      <c r="Z59" s="200">
        <v>1.28</v>
      </c>
      <c r="AA59" s="200">
        <v>0.91</v>
      </c>
      <c r="AB59" s="200">
        <v>0</v>
      </c>
      <c r="AC59" s="200">
        <v>12.92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25.96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170.1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4.66</v>
      </c>
      <c r="H60" s="200">
        <v>0</v>
      </c>
      <c r="I60" s="200">
        <v>0</v>
      </c>
      <c r="J60" s="200">
        <v>5.55</v>
      </c>
      <c r="K60" s="200">
        <v>0.31</v>
      </c>
      <c r="L60" s="200">
        <v>19.09</v>
      </c>
      <c r="M60" s="200">
        <v>0.45</v>
      </c>
      <c r="N60" s="200">
        <v>1.2</v>
      </c>
      <c r="O60" s="200">
        <v>0</v>
      </c>
      <c r="P60" s="200">
        <v>1.2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2.12</v>
      </c>
      <c r="V60" s="200">
        <v>0.12</v>
      </c>
      <c r="W60" s="200">
        <v>0.47</v>
      </c>
      <c r="X60" s="200">
        <v>1.49</v>
      </c>
      <c r="Y60" s="200">
        <v>0</v>
      </c>
      <c r="Z60" s="200">
        <v>1.28</v>
      </c>
      <c r="AA60" s="200">
        <v>0.91</v>
      </c>
      <c r="AB60" s="200">
        <v>0</v>
      </c>
      <c r="AC60" s="200">
        <v>12.92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25.96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130.1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4.66</v>
      </c>
      <c r="H61" s="200">
        <v>0</v>
      </c>
      <c r="I61" s="200">
        <v>0</v>
      </c>
      <c r="J61" s="200">
        <v>5.55</v>
      </c>
      <c r="K61" s="200">
        <v>0.31</v>
      </c>
      <c r="L61" s="200">
        <v>19.09</v>
      </c>
      <c r="M61" s="200">
        <v>0.45</v>
      </c>
      <c r="N61" s="200">
        <v>1.2</v>
      </c>
      <c r="O61" s="200">
        <v>0</v>
      </c>
      <c r="P61" s="200">
        <v>1.2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2.11</v>
      </c>
      <c r="V61" s="200">
        <v>0.12</v>
      </c>
      <c r="W61" s="200">
        <v>0.47</v>
      </c>
      <c r="X61" s="200">
        <v>1.49</v>
      </c>
      <c r="Y61" s="200">
        <v>0</v>
      </c>
      <c r="Z61" s="200">
        <v>1.28</v>
      </c>
      <c r="AA61" s="200">
        <v>0.91</v>
      </c>
      <c r="AB61" s="200">
        <v>0</v>
      </c>
      <c r="AC61" s="200">
        <v>12.92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25.96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130.1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4.66</v>
      </c>
      <c r="H62" s="200">
        <v>0</v>
      </c>
      <c r="I62" s="200">
        <v>0</v>
      </c>
      <c r="J62" s="200">
        <v>5.55</v>
      </c>
      <c r="K62" s="200">
        <v>0.31</v>
      </c>
      <c r="L62" s="200">
        <v>19.09</v>
      </c>
      <c r="M62" s="200">
        <v>0.45</v>
      </c>
      <c r="N62" s="200">
        <v>1.2</v>
      </c>
      <c r="O62" s="200">
        <v>0</v>
      </c>
      <c r="P62" s="200">
        <v>1.2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2.11</v>
      </c>
      <c r="V62" s="200">
        <v>0.12</v>
      </c>
      <c r="W62" s="200">
        <v>0.47</v>
      </c>
      <c r="X62" s="200">
        <v>1.49</v>
      </c>
      <c r="Y62" s="200">
        <v>0</v>
      </c>
      <c r="Z62" s="200">
        <v>1.28</v>
      </c>
      <c r="AA62" s="200">
        <v>0.91</v>
      </c>
      <c r="AB62" s="200">
        <v>0</v>
      </c>
      <c r="AC62" s="200">
        <v>12.92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25.96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130.1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6.22</v>
      </c>
      <c r="K63" s="200">
        <v>0.31</v>
      </c>
      <c r="L63" s="200">
        <v>19.09</v>
      </c>
      <c r="M63" s="200">
        <v>0.45</v>
      </c>
      <c r="N63" s="200">
        <v>1.2</v>
      </c>
      <c r="O63" s="200">
        <v>0</v>
      </c>
      <c r="P63" s="200">
        <v>1.2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2.11</v>
      </c>
      <c r="V63" s="200">
        <v>0.12</v>
      </c>
      <c r="W63" s="200">
        <v>0.47</v>
      </c>
      <c r="X63" s="200">
        <v>1.49</v>
      </c>
      <c r="Y63" s="200">
        <v>0</v>
      </c>
      <c r="Z63" s="200">
        <v>1.28</v>
      </c>
      <c r="AA63" s="200">
        <v>0.91</v>
      </c>
      <c r="AB63" s="200">
        <v>0</v>
      </c>
      <c r="AC63" s="200">
        <v>12.92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25.96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130.1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6.22</v>
      </c>
      <c r="K64" s="200">
        <v>0.31</v>
      </c>
      <c r="L64" s="200">
        <v>19.09</v>
      </c>
      <c r="M64" s="200">
        <v>0.45</v>
      </c>
      <c r="N64" s="200">
        <v>1.2</v>
      </c>
      <c r="O64" s="200">
        <v>0</v>
      </c>
      <c r="P64" s="200">
        <v>1.2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2.11</v>
      </c>
      <c r="V64" s="200">
        <v>0.12</v>
      </c>
      <c r="W64" s="200">
        <v>0.47</v>
      </c>
      <c r="X64" s="200">
        <v>1.49</v>
      </c>
      <c r="Y64" s="200">
        <v>0</v>
      </c>
      <c r="Z64" s="200">
        <v>1.28</v>
      </c>
      <c r="AA64" s="200">
        <v>0.91</v>
      </c>
      <c r="AB64" s="200">
        <v>0</v>
      </c>
      <c r="AC64" s="200">
        <v>12.92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25.96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130.1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6.22</v>
      </c>
      <c r="K65" s="200">
        <v>0.31</v>
      </c>
      <c r="L65" s="200">
        <v>19.09</v>
      </c>
      <c r="M65" s="200">
        <v>0.45</v>
      </c>
      <c r="N65" s="200">
        <v>1.2</v>
      </c>
      <c r="O65" s="200">
        <v>0</v>
      </c>
      <c r="P65" s="200">
        <v>1.2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2.11</v>
      </c>
      <c r="V65" s="200">
        <v>0.12</v>
      </c>
      <c r="W65" s="200">
        <v>0.47</v>
      </c>
      <c r="X65" s="200">
        <v>1.49</v>
      </c>
      <c r="Y65" s="200">
        <v>0</v>
      </c>
      <c r="Z65" s="200">
        <v>1.28</v>
      </c>
      <c r="AA65" s="200">
        <v>0.91</v>
      </c>
      <c r="AB65" s="200">
        <v>0</v>
      </c>
      <c r="AC65" s="200">
        <v>12.92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25.96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130.1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6.22</v>
      </c>
      <c r="K66" s="200">
        <v>0.31</v>
      </c>
      <c r="L66" s="200">
        <v>19.09</v>
      </c>
      <c r="M66" s="200">
        <v>0.45</v>
      </c>
      <c r="N66" s="200">
        <v>1.2</v>
      </c>
      <c r="O66" s="200">
        <v>0</v>
      </c>
      <c r="P66" s="200">
        <v>1.2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2.11</v>
      </c>
      <c r="V66" s="200">
        <v>0.12</v>
      </c>
      <c r="W66" s="200">
        <v>0.47</v>
      </c>
      <c r="X66" s="200">
        <v>1.49</v>
      </c>
      <c r="Y66" s="200">
        <v>0</v>
      </c>
      <c r="Z66" s="200">
        <v>1.28</v>
      </c>
      <c r="AA66" s="200">
        <v>0.91</v>
      </c>
      <c r="AB66" s="200">
        <v>0</v>
      </c>
      <c r="AC66" s="200">
        <v>12.92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25.96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130.1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6.22</v>
      </c>
      <c r="K67" s="200">
        <v>0.31</v>
      </c>
      <c r="L67" s="200">
        <v>19.09</v>
      </c>
      <c r="M67" s="200">
        <v>0.45</v>
      </c>
      <c r="N67" s="200">
        <v>1.2</v>
      </c>
      <c r="O67" s="200">
        <v>0</v>
      </c>
      <c r="P67" s="200">
        <v>1.2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2.11</v>
      </c>
      <c r="V67" s="200">
        <v>0.12</v>
      </c>
      <c r="W67" s="200">
        <v>0.47</v>
      </c>
      <c r="X67" s="200">
        <v>1.49</v>
      </c>
      <c r="Y67" s="200">
        <v>0</v>
      </c>
      <c r="Z67" s="200">
        <v>1.28</v>
      </c>
      <c r="AA67" s="200">
        <v>0.91</v>
      </c>
      <c r="AB67" s="200">
        <v>0</v>
      </c>
      <c r="AC67" s="200">
        <v>12.93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25.96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130.1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6.22</v>
      </c>
      <c r="K68" s="200">
        <v>0.31</v>
      </c>
      <c r="L68" s="200">
        <v>19.09</v>
      </c>
      <c r="M68" s="200">
        <v>0.45</v>
      </c>
      <c r="N68" s="200">
        <v>1.2</v>
      </c>
      <c r="O68" s="200">
        <v>0</v>
      </c>
      <c r="P68" s="200">
        <v>1.2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2.11</v>
      </c>
      <c r="V68" s="200">
        <v>0.12</v>
      </c>
      <c r="W68" s="200">
        <v>0.47</v>
      </c>
      <c r="X68" s="200">
        <v>1.49</v>
      </c>
      <c r="Y68" s="200">
        <v>0</v>
      </c>
      <c r="Z68" s="200">
        <v>1.28</v>
      </c>
      <c r="AA68" s="200">
        <v>0.91</v>
      </c>
      <c r="AB68" s="200">
        <v>0</v>
      </c>
      <c r="AC68" s="200">
        <v>12.93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25.96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130.1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6.89</v>
      </c>
      <c r="K69" s="200">
        <v>0.31</v>
      </c>
      <c r="L69" s="200">
        <v>19.09</v>
      </c>
      <c r="M69" s="200">
        <v>0.45</v>
      </c>
      <c r="N69" s="200">
        <v>1.2</v>
      </c>
      <c r="O69" s="200">
        <v>0</v>
      </c>
      <c r="P69" s="200">
        <v>1.2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2.11</v>
      </c>
      <c r="V69" s="200">
        <v>0.12</v>
      </c>
      <c r="W69" s="200">
        <v>0.47</v>
      </c>
      <c r="X69" s="200">
        <v>1.49</v>
      </c>
      <c r="Y69" s="200">
        <v>0</v>
      </c>
      <c r="Z69" s="200">
        <v>1.28</v>
      </c>
      <c r="AA69" s="200">
        <v>0.91</v>
      </c>
      <c r="AB69" s="200">
        <v>0</v>
      </c>
      <c r="AC69" s="200">
        <v>12.93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25.96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130.1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6.89</v>
      </c>
      <c r="K70" s="200">
        <v>0.31</v>
      </c>
      <c r="L70" s="200">
        <v>19.09</v>
      </c>
      <c r="M70" s="200">
        <v>0.45</v>
      </c>
      <c r="N70" s="200">
        <v>1.2</v>
      </c>
      <c r="O70" s="200">
        <v>0</v>
      </c>
      <c r="P70" s="200">
        <v>1.2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2.11</v>
      </c>
      <c r="V70" s="200">
        <v>0.12</v>
      </c>
      <c r="W70" s="200">
        <v>0.47</v>
      </c>
      <c r="X70" s="200">
        <v>1.49</v>
      </c>
      <c r="Y70" s="200">
        <v>0</v>
      </c>
      <c r="Z70" s="200">
        <v>1.28</v>
      </c>
      <c r="AA70" s="200">
        <v>0.91</v>
      </c>
      <c r="AB70" s="200">
        <v>0</v>
      </c>
      <c r="AC70" s="200">
        <v>12.93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25.96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130.1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6.89</v>
      </c>
      <c r="K71" s="200">
        <v>0.31</v>
      </c>
      <c r="L71" s="200">
        <v>19.09</v>
      </c>
      <c r="M71" s="200">
        <v>0.45</v>
      </c>
      <c r="N71" s="200">
        <v>1.2</v>
      </c>
      <c r="O71" s="200">
        <v>0</v>
      </c>
      <c r="P71" s="200">
        <v>1.2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2.11</v>
      </c>
      <c r="V71" s="200">
        <v>0.12</v>
      </c>
      <c r="W71" s="200">
        <v>0.47</v>
      </c>
      <c r="X71" s="200">
        <v>1.49</v>
      </c>
      <c r="Y71" s="200">
        <v>0</v>
      </c>
      <c r="Z71" s="200">
        <v>1.28</v>
      </c>
      <c r="AA71" s="200">
        <v>0.91</v>
      </c>
      <c r="AB71" s="200">
        <v>0</v>
      </c>
      <c r="AC71" s="200">
        <v>12.93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25.96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130.1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7.4</v>
      </c>
      <c r="K72" s="200">
        <v>0.31</v>
      </c>
      <c r="L72" s="200">
        <v>19.09</v>
      </c>
      <c r="M72" s="200">
        <v>0.45</v>
      </c>
      <c r="N72" s="200">
        <v>1.2</v>
      </c>
      <c r="O72" s="200">
        <v>0</v>
      </c>
      <c r="P72" s="200">
        <v>1.2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2.11</v>
      </c>
      <c r="V72" s="200">
        <v>0.12</v>
      </c>
      <c r="W72" s="200">
        <v>0.47</v>
      </c>
      <c r="X72" s="200">
        <v>1.49</v>
      </c>
      <c r="Y72" s="200">
        <v>0</v>
      </c>
      <c r="Z72" s="200">
        <v>1.28</v>
      </c>
      <c r="AA72" s="200">
        <v>0.91</v>
      </c>
      <c r="AB72" s="200">
        <v>0</v>
      </c>
      <c r="AC72" s="200">
        <v>12.92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25.96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130.1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8.74</v>
      </c>
      <c r="K73" s="200">
        <v>0.31</v>
      </c>
      <c r="L73" s="200">
        <v>19.09</v>
      </c>
      <c r="M73" s="200">
        <v>0.45</v>
      </c>
      <c r="N73" s="200">
        <v>1.2</v>
      </c>
      <c r="O73" s="200">
        <v>0</v>
      </c>
      <c r="P73" s="200">
        <v>1.2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2.08</v>
      </c>
      <c r="V73" s="200">
        <v>0.12</v>
      </c>
      <c r="W73" s="200">
        <v>0.47</v>
      </c>
      <c r="X73" s="200">
        <v>1.49</v>
      </c>
      <c r="Y73" s="200">
        <v>0</v>
      </c>
      <c r="Z73" s="200">
        <v>1.28</v>
      </c>
      <c r="AA73" s="200">
        <v>0.91</v>
      </c>
      <c r="AB73" s="200">
        <v>0</v>
      </c>
      <c r="AC73" s="200">
        <v>12.92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25.96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130.1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10.09</v>
      </c>
      <c r="K74" s="200">
        <v>0.31</v>
      </c>
      <c r="L74" s="200">
        <v>19.09</v>
      </c>
      <c r="M74" s="200">
        <v>0.45</v>
      </c>
      <c r="N74" s="200">
        <v>1.2</v>
      </c>
      <c r="O74" s="200">
        <v>0</v>
      </c>
      <c r="P74" s="200">
        <v>1.2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2.08</v>
      </c>
      <c r="V74" s="200">
        <v>0.12</v>
      </c>
      <c r="W74" s="200">
        <v>0.47</v>
      </c>
      <c r="X74" s="200">
        <v>1.49</v>
      </c>
      <c r="Y74" s="200">
        <v>0</v>
      </c>
      <c r="Z74" s="200">
        <v>1.28</v>
      </c>
      <c r="AA74" s="200">
        <v>0.91</v>
      </c>
      <c r="AB74" s="200">
        <v>0</v>
      </c>
      <c r="AC74" s="200">
        <v>12.92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25.96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130.1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8.74</v>
      </c>
      <c r="K75" s="200">
        <v>0.31</v>
      </c>
      <c r="L75" s="200">
        <v>19.09</v>
      </c>
      <c r="M75" s="200">
        <v>0.45</v>
      </c>
      <c r="N75" s="200">
        <v>1.2</v>
      </c>
      <c r="O75" s="200">
        <v>0</v>
      </c>
      <c r="P75" s="200">
        <v>1.2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2.08</v>
      </c>
      <c r="V75" s="200">
        <v>0.12</v>
      </c>
      <c r="W75" s="200">
        <v>0.47</v>
      </c>
      <c r="X75" s="200">
        <v>1.49</v>
      </c>
      <c r="Y75" s="200">
        <v>0</v>
      </c>
      <c r="Z75" s="200">
        <v>1.28</v>
      </c>
      <c r="AA75" s="200">
        <v>0.91</v>
      </c>
      <c r="AB75" s="200">
        <v>0</v>
      </c>
      <c r="AC75" s="200">
        <v>12.92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25.96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169.67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8.74</v>
      </c>
      <c r="K76" s="200">
        <v>0.31</v>
      </c>
      <c r="L76" s="200">
        <v>19.09</v>
      </c>
      <c r="M76" s="200">
        <v>0.45</v>
      </c>
      <c r="N76" s="200">
        <v>1.2</v>
      </c>
      <c r="O76" s="200">
        <v>0</v>
      </c>
      <c r="P76" s="200">
        <v>1.2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2.08</v>
      </c>
      <c r="V76" s="200">
        <v>0.12</v>
      </c>
      <c r="W76" s="200">
        <v>0.47</v>
      </c>
      <c r="X76" s="200">
        <v>1.49</v>
      </c>
      <c r="Y76" s="200">
        <v>0</v>
      </c>
      <c r="Z76" s="200">
        <v>1.28</v>
      </c>
      <c r="AA76" s="200">
        <v>0.91</v>
      </c>
      <c r="AB76" s="200">
        <v>0</v>
      </c>
      <c r="AC76" s="200">
        <v>12.92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25.96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169.67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8.74</v>
      </c>
      <c r="K77" s="200">
        <v>0.31</v>
      </c>
      <c r="L77" s="200">
        <v>19.09</v>
      </c>
      <c r="M77" s="200">
        <v>0.45</v>
      </c>
      <c r="N77" s="200">
        <v>1.2</v>
      </c>
      <c r="O77" s="200">
        <v>0</v>
      </c>
      <c r="P77" s="200">
        <v>1.2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2.08</v>
      </c>
      <c r="V77" s="200">
        <v>0.12</v>
      </c>
      <c r="W77" s="200">
        <v>0.47</v>
      </c>
      <c r="X77" s="200">
        <v>1.49</v>
      </c>
      <c r="Y77" s="200">
        <v>0</v>
      </c>
      <c r="Z77" s="200">
        <v>1.28</v>
      </c>
      <c r="AA77" s="200">
        <v>0.91</v>
      </c>
      <c r="AB77" s="200">
        <v>0</v>
      </c>
      <c r="AC77" s="200">
        <v>12.92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25.96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169.67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8.74</v>
      </c>
      <c r="K78" s="200">
        <v>0.31</v>
      </c>
      <c r="L78" s="200">
        <v>19.09</v>
      </c>
      <c r="M78" s="200">
        <v>0.45</v>
      </c>
      <c r="N78" s="200">
        <v>1.2</v>
      </c>
      <c r="O78" s="200">
        <v>0</v>
      </c>
      <c r="P78" s="200">
        <v>1.2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2.08</v>
      </c>
      <c r="V78" s="200">
        <v>0.12</v>
      </c>
      <c r="W78" s="200">
        <v>0.47</v>
      </c>
      <c r="X78" s="200">
        <v>1.49</v>
      </c>
      <c r="Y78" s="200">
        <v>0</v>
      </c>
      <c r="Z78" s="200">
        <v>1.28</v>
      </c>
      <c r="AA78" s="200">
        <v>0.91</v>
      </c>
      <c r="AB78" s="200">
        <v>0</v>
      </c>
      <c r="AC78" s="200">
        <v>12.92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25.96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169.67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8.74</v>
      </c>
      <c r="K79" s="200">
        <v>0.31</v>
      </c>
      <c r="L79" s="200">
        <v>19.09</v>
      </c>
      <c r="M79" s="200">
        <v>0.45</v>
      </c>
      <c r="N79" s="200">
        <v>1.2</v>
      </c>
      <c r="O79" s="200">
        <v>0</v>
      </c>
      <c r="P79" s="200">
        <v>1.2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2.08</v>
      </c>
      <c r="V79" s="200">
        <v>0.12</v>
      </c>
      <c r="W79" s="200">
        <v>0.47</v>
      </c>
      <c r="X79" s="200">
        <v>1.49</v>
      </c>
      <c r="Y79" s="200">
        <v>0</v>
      </c>
      <c r="Z79" s="200">
        <v>1.28</v>
      </c>
      <c r="AA79" s="200">
        <v>0.91</v>
      </c>
      <c r="AB79" s="200">
        <v>0</v>
      </c>
      <c r="AC79" s="200">
        <v>12.92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25.96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154.44999999999999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10.09</v>
      </c>
      <c r="K80" s="200">
        <v>0.31</v>
      </c>
      <c r="L80" s="200">
        <v>19.09</v>
      </c>
      <c r="M80" s="200">
        <v>0.45</v>
      </c>
      <c r="N80" s="200">
        <v>1.2</v>
      </c>
      <c r="O80" s="200">
        <v>0</v>
      </c>
      <c r="P80" s="200">
        <v>1.2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2.08</v>
      </c>
      <c r="V80" s="200">
        <v>0.12</v>
      </c>
      <c r="W80" s="200">
        <v>0.47</v>
      </c>
      <c r="X80" s="200">
        <v>1.49</v>
      </c>
      <c r="Y80" s="200">
        <v>0</v>
      </c>
      <c r="Z80" s="200">
        <v>1.28</v>
      </c>
      <c r="AA80" s="200">
        <v>0.91</v>
      </c>
      <c r="AB80" s="200">
        <v>0</v>
      </c>
      <c r="AC80" s="200">
        <v>12.92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25.96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154.44999999999999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10.09</v>
      </c>
      <c r="K81" s="200">
        <v>0.31</v>
      </c>
      <c r="L81" s="200">
        <v>19.09</v>
      </c>
      <c r="M81" s="200">
        <v>0.45</v>
      </c>
      <c r="N81" s="200">
        <v>1.2</v>
      </c>
      <c r="O81" s="200">
        <v>0</v>
      </c>
      <c r="P81" s="200">
        <v>1.2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2.08</v>
      </c>
      <c r="V81" s="200">
        <v>0.12</v>
      </c>
      <c r="W81" s="200">
        <v>0.47</v>
      </c>
      <c r="X81" s="200">
        <v>1.49</v>
      </c>
      <c r="Y81" s="200">
        <v>0</v>
      </c>
      <c r="Z81" s="200">
        <v>1.28</v>
      </c>
      <c r="AA81" s="200">
        <v>0.91</v>
      </c>
      <c r="AB81" s="200">
        <v>0</v>
      </c>
      <c r="AC81" s="200">
        <v>12.92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25.96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154.44999999999999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10.76</v>
      </c>
      <c r="K82" s="200">
        <v>0.31</v>
      </c>
      <c r="L82" s="200">
        <v>19.09</v>
      </c>
      <c r="M82" s="200">
        <v>0.45</v>
      </c>
      <c r="N82" s="200">
        <v>1.2</v>
      </c>
      <c r="O82" s="200">
        <v>0</v>
      </c>
      <c r="P82" s="200">
        <v>1.2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2.08</v>
      </c>
      <c r="V82" s="200">
        <v>0.12</v>
      </c>
      <c r="W82" s="200">
        <v>0.47</v>
      </c>
      <c r="X82" s="200">
        <v>1.49</v>
      </c>
      <c r="Y82" s="200">
        <v>0</v>
      </c>
      <c r="Z82" s="200">
        <v>1.28</v>
      </c>
      <c r="AA82" s="200">
        <v>0.91</v>
      </c>
      <c r="AB82" s="200">
        <v>0</v>
      </c>
      <c r="AC82" s="200">
        <v>12.92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25.96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154.44999999999999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10.76</v>
      </c>
      <c r="K83" s="200">
        <v>0.31</v>
      </c>
      <c r="L83" s="200">
        <v>19.09</v>
      </c>
      <c r="M83" s="200">
        <v>0.45</v>
      </c>
      <c r="N83" s="200">
        <v>1.2</v>
      </c>
      <c r="O83" s="200">
        <v>0</v>
      </c>
      <c r="P83" s="200">
        <v>1.2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2.0499999999999998</v>
      </c>
      <c r="V83" s="200">
        <v>0.12</v>
      </c>
      <c r="W83" s="200">
        <v>0.47</v>
      </c>
      <c r="X83" s="200">
        <v>1.49</v>
      </c>
      <c r="Y83" s="200">
        <v>0</v>
      </c>
      <c r="Z83" s="200">
        <v>1.28</v>
      </c>
      <c r="AA83" s="200">
        <v>0.91</v>
      </c>
      <c r="AB83" s="200">
        <v>0</v>
      </c>
      <c r="AC83" s="200">
        <v>12.92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25.96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157.13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10.76</v>
      </c>
      <c r="K84" s="200">
        <v>0.31</v>
      </c>
      <c r="L84" s="200">
        <v>19.09</v>
      </c>
      <c r="M84" s="200">
        <v>0.45</v>
      </c>
      <c r="N84" s="200">
        <v>1.2</v>
      </c>
      <c r="O84" s="200">
        <v>0</v>
      </c>
      <c r="P84" s="200">
        <v>1.2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2.0499999999999998</v>
      </c>
      <c r="V84" s="200">
        <v>0.12</v>
      </c>
      <c r="W84" s="200">
        <v>0.47</v>
      </c>
      <c r="X84" s="200">
        <v>1.49</v>
      </c>
      <c r="Y84" s="200">
        <v>0</v>
      </c>
      <c r="Z84" s="200">
        <v>1.28</v>
      </c>
      <c r="AA84" s="200">
        <v>0.91</v>
      </c>
      <c r="AB84" s="200">
        <v>0</v>
      </c>
      <c r="AC84" s="200">
        <v>12.92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25.96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158.58000000000001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10.76</v>
      </c>
      <c r="K85" s="200">
        <v>0.31</v>
      </c>
      <c r="L85" s="200">
        <v>19.09</v>
      </c>
      <c r="M85" s="200">
        <v>0.45</v>
      </c>
      <c r="N85" s="200">
        <v>1.2</v>
      </c>
      <c r="O85" s="200">
        <v>0</v>
      </c>
      <c r="P85" s="200">
        <v>1.23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2.0499999999999998</v>
      </c>
      <c r="V85" s="200">
        <v>0.12</v>
      </c>
      <c r="W85" s="200">
        <v>0.47</v>
      </c>
      <c r="X85" s="200">
        <v>1.49</v>
      </c>
      <c r="Y85" s="200">
        <v>0</v>
      </c>
      <c r="Z85" s="200">
        <v>1.28</v>
      </c>
      <c r="AA85" s="200">
        <v>0.91</v>
      </c>
      <c r="AB85" s="200">
        <v>0</v>
      </c>
      <c r="AC85" s="200">
        <v>12.92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25.96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158.58000000000001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10.76</v>
      </c>
      <c r="K86" s="200">
        <v>0.31</v>
      </c>
      <c r="L86" s="200">
        <v>19.09</v>
      </c>
      <c r="M86" s="200">
        <v>0.45</v>
      </c>
      <c r="N86" s="200">
        <v>1.2</v>
      </c>
      <c r="O86" s="200">
        <v>0</v>
      </c>
      <c r="P86" s="200">
        <v>1.27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2.0499999999999998</v>
      </c>
      <c r="V86" s="200">
        <v>0.12</v>
      </c>
      <c r="W86" s="200">
        <v>0.47</v>
      </c>
      <c r="X86" s="200">
        <v>1.49</v>
      </c>
      <c r="Y86" s="200">
        <v>0</v>
      </c>
      <c r="Z86" s="200">
        <v>1.28</v>
      </c>
      <c r="AA86" s="200">
        <v>0.91</v>
      </c>
      <c r="AB86" s="200">
        <v>0</v>
      </c>
      <c r="AC86" s="200">
        <v>12.92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25.96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159.94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10.76</v>
      </c>
      <c r="K87" s="200">
        <v>0.31</v>
      </c>
      <c r="L87" s="200">
        <v>19.09</v>
      </c>
      <c r="M87" s="200">
        <v>0.45</v>
      </c>
      <c r="N87" s="200">
        <v>1.2</v>
      </c>
      <c r="O87" s="200">
        <v>0</v>
      </c>
      <c r="P87" s="200">
        <v>1.27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2.0499999999999998</v>
      </c>
      <c r="V87" s="200">
        <v>0.12</v>
      </c>
      <c r="W87" s="200">
        <v>0.47</v>
      </c>
      <c r="X87" s="200">
        <v>1.49</v>
      </c>
      <c r="Y87" s="200">
        <v>0</v>
      </c>
      <c r="Z87" s="200">
        <v>1.28</v>
      </c>
      <c r="AA87" s="200">
        <v>0.91</v>
      </c>
      <c r="AB87" s="200">
        <v>0</v>
      </c>
      <c r="AC87" s="200">
        <v>14.43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26.05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154.44999999999999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10.76</v>
      </c>
      <c r="K88" s="200">
        <v>0.31</v>
      </c>
      <c r="L88" s="200">
        <v>19.09</v>
      </c>
      <c r="M88" s="200">
        <v>0.45</v>
      </c>
      <c r="N88" s="200">
        <v>1.2</v>
      </c>
      <c r="O88" s="200">
        <v>0</v>
      </c>
      <c r="P88" s="200">
        <v>1.27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2.0499999999999998</v>
      </c>
      <c r="V88" s="200">
        <v>0.12</v>
      </c>
      <c r="W88" s="200">
        <v>0.47</v>
      </c>
      <c r="X88" s="200">
        <v>1.49</v>
      </c>
      <c r="Y88" s="200">
        <v>0</v>
      </c>
      <c r="Z88" s="200">
        <v>1.28</v>
      </c>
      <c r="AA88" s="200">
        <v>0.91</v>
      </c>
      <c r="AB88" s="200">
        <v>0</v>
      </c>
      <c r="AC88" s="200">
        <v>14.43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26.05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154.78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10.76</v>
      </c>
      <c r="K89" s="200">
        <v>0.31</v>
      </c>
      <c r="L89" s="200">
        <v>19.09</v>
      </c>
      <c r="M89" s="200">
        <v>0.45</v>
      </c>
      <c r="N89" s="200">
        <v>1.2</v>
      </c>
      <c r="O89" s="200">
        <v>0</v>
      </c>
      <c r="P89" s="200">
        <v>1.27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2.0499999999999998</v>
      </c>
      <c r="V89" s="200">
        <v>0.12</v>
      </c>
      <c r="W89" s="200">
        <v>0.47</v>
      </c>
      <c r="X89" s="200">
        <v>1.49</v>
      </c>
      <c r="Y89" s="200">
        <v>0</v>
      </c>
      <c r="Z89" s="200">
        <v>1.28</v>
      </c>
      <c r="AA89" s="200">
        <v>0.91</v>
      </c>
      <c r="AB89" s="200">
        <v>0</v>
      </c>
      <c r="AC89" s="200">
        <v>14.43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26.05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155.91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10.76</v>
      </c>
      <c r="K90" s="200">
        <v>0.31</v>
      </c>
      <c r="L90" s="200">
        <v>19.09</v>
      </c>
      <c r="M90" s="200">
        <v>0.45</v>
      </c>
      <c r="N90" s="200">
        <v>1.2</v>
      </c>
      <c r="O90" s="200">
        <v>0</v>
      </c>
      <c r="P90" s="200">
        <v>1.27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2.0499999999999998</v>
      </c>
      <c r="V90" s="200">
        <v>0.12</v>
      </c>
      <c r="W90" s="200">
        <v>0.47</v>
      </c>
      <c r="X90" s="200">
        <v>1.49</v>
      </c>
      <c r="Y90" s="200">
        <v>0</v>
      </c>
      <c r="Z90" s="200">
        <v>1.28</v>
      </c>
      <c r="AA90" s="200">
        <v>0.91</v>
      </c>
      <c r="AB90" s="200">
        <v>0</v>
      </c>
      <c r="AC90" s="200">
        <v>14.43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26.05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159.94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10.76</v>
      </c>
      <c r="K91" s="200">
        <v>0.31</v>
      </c>
      <c r="L91" s="200">
        <v>19.09</v>
      </c>
      <c r="M91" s="200">
        <v>0.45</v>
      </c>
      <c r="N91" s="200">
        <v>1.2</v>
      </c>
      <c r="O91" s="200">
        <v>0</v>
      </c>
      <c r="P91" s="200">
        <v>1.27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2.0499999999999998</v>
      </c>
      <c r="V91" s="200">
        <v>0.12</v>
      </c>
      <c r="W91" s="200">
        <v>0.47</v>
      </c>
      <c r="X91" s="200">
        <v>1.49</v>
      </c>
      <c r="Y91" s="200">
        <v>0</v>
      </c>
      <c r="Z91" s="200">
        <v>1.28</v>
      </c>
      <c r="AA91" s="200">
        <v>0.91</v>
      </c>
      <c r="AB91" s="200">
        <v>0</v>
      </c>
      <c r="AC91" s="200">
        <v>12.92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27.89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154.44999999999999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10.76</v>
      </c>
      <c r="K92" s="200">
        <v>0.31</v>
      </c>
      <c r="L92" s="200">
        <v>19.09</v>
      </c>
      <c r="M92" s="200">
        <v>0.45</v>
      </c>
      <c r="N92" s="200">
        <v>1.2</v>
      </c>
      <c r="O92" s="200">
        <v>0</v>
      </c>
      <c r="P92" s="200">
        <v>1.27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2.0499999999999998</v>
      </c>
      <c r="V92" s="200">
        <v>0.12</v>
      </c>
      <c r="W92" s="200">
        <v>0.47</v>
      </c>
      <c r="X92" s="200">
        <v>1.49</v>
      </c>
      <c r="Y92" s="200">
        <v>0</v>
      </c>
      <c r="Z92" s="200">
        <v>1.28</v>
      </c>
      <c r="AA92" s="200">
        <v>0.91</v>
      </c>
      <c r="AB92" s="200">
        <v>0</v>
      </c>
      <c r="AC92" s="200">
        <v>12.92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27.89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154.44999999999999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10.76</v>
      </c>
      <c r="K93" s="200">
        <v>0.31</v>
      </c>
      <c r="L93" s="200">
        <v>19.09</v>
      </c>
      <c r="M93" s="200">
        <v>0.45</v>
      </c>
      <c r="N93" s="200">
        <v>1.2</v>
      </c>
      <c r="O93" s="200">
        <v>0</v>
      </c>
      <c r="P93" s="200">
        <v>1.27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2.0499999999999998</v>
      </c>
      <c r="V93" s="200">
        <v>0.12</v>
      </c>
      <c r="W93" s="200">
        <v>0.47</v>
      </c>
      <c r="X93" s="200">
        <v>1.49</v>
      </c>
      <c r="Y93" s="200">
        <v>0</v>
      </c>
      <c r="Z93" s="200">
        <v>1.28</v>
      </c>
      <c r="AA93" s="200">
        <v>0.91</v>
      </c>
      <c r="AB93" s="200">
        <v>0</v>
      </c>
      <c r="AC93" s="200">
        <v>14.43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28.94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136.05000000000001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10.76</v>
      </c>
      <c r="K94" s="200">
        <v>0.31</v>
      </c>
      <c r="L94" s="200">
        <v>19.09</v>
      </c>
      <c r="M94" s="200">
        <v>0.45</v>
      </c>
      <c r="N94" s="200">
        <v>1.2</v>
      </c>
      <c r="O94" s="200">
        <v>0</v>
      </c>
      <c r="P94" s="200">
        <v>1.27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2.0499999999999998</v>
      </c>
      <c r="V94" s="200">
        <v>0.12</v>
      </c>
      <c r="W94" s="200">
        <v>0.47</v>
      </c>
      <c r="X94" s="200">
        <v>1.49</v>
      </c>
      <c r="Y94" s="200">
        <v>0</v>
      </c>
      <c r="Z94" s="200">
        <v>1.28</v>
      </c>
      <c r="AA94" s="200">
        <v>0.91</v>
      </c>
      <c r="AB94" s="200">
        <v>0</v>
      </c>
      <c r="AC94" s="200">
        <v>14.43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28.94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138.19999999999999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10.76</v>
      </c>
      <c r="K95" s="200">
        <v>0.31</v>
      </c>
      <c r="L95" s="200">
        <v>19.09</v>
      </c>
      <c r="M95" s="200">
        <v>0.45</v>
      </c>
      <c r="N95" s="200">
        <v>1.2</v>
      </c>
      <c r="O95" s="200">
        <v>0</v>
      </c>
      <c r="P95" s="200">
        <v>1.27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2.0499999999999998</v>
      </c>
      <c r="V95" s="200">
        <v>0.12</v>
      </c>
      <c r="W95" s="200">
        <v>0.47</v>
      </c>
      <c r="X95" s="200">
        <v>1.49</v>
      </c>
      <c r="Y95" s="200">
        <v>0</v>
      </c>
      <c r="Z95" s="200">
        <v>1.28</v>
      </c>
      <c r="AA95" s="200">
        <v>0.91</v>
      </c>
      <c r="AB95" s="200">
        <v>0</v>
      </c>
      <c r="AC95" s="200">
        <v>14.43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28.55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134.44999999999999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10.76</v>
      </c>
      <c r="K96" s="200">
        <v>0.31</v>
      </c>
      <c r="L96" s="200">
        <v>19.09</v>
      </c>
      <c r="M96" s="200">
        <v>0.45</v>
      </c>
      <c r="N96" s="200">
        <v>1.2</v>
      </c>
      <c r="O96" s="200">
        <v>0</v>
      </c>
      <c r="P96" s="200">
        <v>1.27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2.0499999999999998</v>
      </c>
      <c r="V96" s="200">
        <v>0.12</v>
      </c>
      <c r="W96" s="200">
        <v>0.47</v>
      </c>
      <c r="X96" s="200">
        <v>1.49</v>
      </c>
      <c r="Y96" s="200">
        <v>0</v>
      </c>
      <c r="Z96" s="200">
        <v>1.28</v>
      </c>
      <c r="AA96" s="200">
        <v>0.91</v>
      </c>
      <c r="AB96" s="200">
        <v>0</v>
      </c>
      <c r="AC96" s="200">
        <v>14.43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28.55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134.44999999999999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10.76</v>
      </c>
      <c r="K97" s="200">
        <v>0.31</v>
      </c>
      <c r="L97" s="200">
        <v>19.09</v>
      </c>
      <c r="M97" s="200">
        <v>0.45</v>
      </c>
      <c r="N97" s="200">
        <v>1.2</v>
      </c>
      <c r="O97" s="200">
        <v>0</v>
      </c>
      <c r="P97" s="200">
        <v>1.27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2.0499999999999998</v>
      </c>
      <c r="V97" s="200">
        <v>0.12</v>
      </c>
      <c r="W97" s="200">
        <v>0.47</v>
      </c>
      <c r="X97" s="200">
        <v>1.49</v>
      </c>
      <c r="Y97" s="200">
        <v>0</v>
      </c>
      <c r="Z97" s="200">
        <v>1.28</v>
      </c>
      <c r="AA97" s="200">
        <v>0.91</v>
      </c>
      <c r="AB97" s="200">
        <v>0</v>
      </c>
      <c r="AC97" s="200">
        <v>14.43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28.55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134.44999999999999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10.76</v>
      </c>
      <c r="K98" s="200">
        <v>0.31</v>
      </c>
      <c r="L98" s="200">
        <v>19.09</v>
      </c>
      <c r="M98" s="200">
        <v>0.45</v>
      </c>
      <c r="N98" s="200">
        <v>1.2</v>
      </c>
      <c r="O98" s="200">
        <v>0</v>
      </c>
      <c r="P98" s="200">
        <v>1.27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2.0499999999999998</v>
      </c>
      <c r="V98" s="200">
        <v>0.12</v>
      </c>
      <c r="W98" s="200">
        <v>0.47</v>
      </c>
      <c r="X98" s="200">
        <v>1.49</v>
      </c>
      <c r="Y98" s="200">
        <v>0</v>
      </c>
      <c r="Z98" s="200">
        <v>1.28</v>
      </c>
      <c r="AA98" s="200">
        <v>0.91</v>
      </c>
      <c r="AB98" s="200">
        <v>0</v>
      </c>
      <c r="AC98" s="200">
        <v>14.43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28.55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134.44999999999999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5.4180000000000041E-2</v>
      </c>
      <c r="E99">
        <f t="shared" si="0"/>
        <v>0</v>
      </c>
      <c r="F99">
        <f t="shared" si="0"/>
        <v>0</v>
      </c>
      <c r="G99">
        <f t="shared" si="0"/>
        <v>6.989999999999999E-2</v>
      </c>
      <c r="H99">
        <f t="shared" si="0"/>
        <v>0</v>
      </c>
      <c r="I99">
        <f t="shared" si="0"/>
        <v>0</v>
      </c>
      <c r="J99">
        <f t="shared" si="0"/>
        <v>0.19133500000000006</v>
      </c>
      <c r="K99">
        <f t="shared" si="0"/>
        <v>5.7490000000000006E-2</v>
      </c>
      <c r="L99">
        <f t="shared" si="0"/>
        <v>1.2253800000000015</v>
      </c>
      <c r="M99">
        <f t="shared" si="0"/>
        <v>1.078500000000001E-2</v>
      </c>
      <c r="N99">
        <f t="shared" si="0"/>
        <v>2.8800000000000048E-2</v>
      </c>
      <c r="O99">
        <f t="shared" si="0"/>
        <v>0</v>
      </c>
      <c r="P99">
        <f t="shared" si="0"/>
        <v>2.9035000000000026E-2</v>
      </c>
      <c r="Q99">
        <f t="shared" si="0"/>
        <v>2.6399999999999991E-3</v>
      </c>
      <c r="R99">
        <f t="shared" si="0"/>
        <v>1.0319999999999994E-2</v>
      </c>
      <c r="S99">
        <f t="shared" si="0"/>
        <v>6.4799999999999918E-3</v>
      </c>
      <c r="T99">
        <f t="shared" si="0"/>
        <v>0</v>
      </c>
      <c r="U99">
        <f t="shared" si="0"/>
        <v>5.0470000000000133E-2</v>
      </c>
      <c r="V99">
        <f t="shared" si="0"/>
        <v>2.8799999999999958E-3</v>
      </c>
      <c r="W99">
        <f t="shared" si="0"/>
        <v>1.1279999999999984E-2</v>
      </c>
      <c r="X99">
        <f t="shared" si="0"/>
        <v>3.5759999999999979E-2</v>
      </c>
      <c r="Y99">
        <f t="shared" si="0"/>
        <v>0</v>
      </c>
      <c r="Z99">
        <f t="shared" si="0"/>
        <v>3.0720000000000022E-2</v>
      </c>
      <c r="AA99">
        <f t="shared" si="0"/>
        <v>2.183999999999995E-2</v>
      </c>
      <c r="AB99">
        <f t="shared" si="0"/>
        <v>0</v>
      </c>
      <c r="AC99">
        <f t="shared" si="0"/>
        <v>0.31686249999999999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0.64602250000000083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3.8831850000000032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-42.86</v>
      </c>
      <c r="G3" s="124">
        <v>-42.86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-26.555</v>
      </c>
      <c r="N3" s="124">
        <v>-26.555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42.86</v>
      </c>
      <c r="AF3" s="124">
        <v>26.555</v>
      </c>
      <c r="AG3" s="124">
        <v>0</v>
      </c>
      <c r="AH3" s="124">
        <v>0</v>
      </c>
      <c r="AI3" s="124">
        <v>69.415000000000006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42.86</v>
      </c>
      <c r="BQ3" s="125">
        <f t="shared" ref="BQ3:BS66" si="3">IF(AF3&gt;0,AF3,0)</f>
        <v>26.555</v>
      </c>
      <c r="BR3" s="125">
        <f t="shared" si="3"/>
        <v>0</v>
      </c>
      <c r="BS3" s="125">
        <f t="shared" si="3"/>
        <v>0</v>
      </c>
      <c r="BT3" s="125">
        <f>-SUM(BP3:BS3)</f>
        <v>-69.414999999999992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428.6</v>
      </c>
      <c r="DA3" s="122">
        <f t="shared" ref="DA3:DC66" si="8">$AK3*BQ3</f>
        <v>265.55</v>
      </c>
      <c r="DB3" s="122">
        <f t="shared" si="8"/>
        <v>0</v>
      </c>
      <c r="DC3" s="122">
        <f t="shared" si="8"/>
        <v>0</v>
      </c>
      <c r="DD3" s="122">
        <f>SUM(CZ3:DC3)</f>
        <v>694.15000000000009</v>
      </c>
      <c r="DF3" s="123">
        <f>AR3+AU3+BB3+BI3+BP3</f>
        <v>42.86</v>
      </c>
      <c r="DG3" s="123">
        <f>AY3+AN3+BC3+BJ3+BQ3</f>
        <v>26.555</v>
      </c>
      <c r="DH3" s="123">
        <f>BF3+AO3+AV3+BK3+BR3</f>
        <v>0</v>
      </c>
      <c r="DI3" s="123">
        <f>BM3+BS3+BD3+AW3+AP3</f>
        <v>0</v>
      </c>
      <c r="DJ3" s="123">
        <f>BT3+BL3+BE3+AX3+AQ3</f>
        <v>-69.414999999999992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-46.872</v>
      </c>
      <c r="G4" s="124">
        <v>-46.872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-29.042000000000002</v>
      </c>
      <c r="N4" s="124">
        <v>-29.042000000000002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46.872</v>
      </c>
      <c r="AF4" s="124">
        <v>29.042000000000002</v>
      </c>
      <c r="AG4" s="124">
        <v>0</v>
      </c>
      <c r="AH4" s="124">
        <v>0</v>
      </c>
      <c r="AI4" s="124">
        <v>75.914000000000001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46.872</v>
      </c>
      <c r="BQ4" s="125">
        <f t="shared" si="3"/>
        <v>29.042000000000002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-75.914000000000001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468.72</v>
      </c>
      <c r="DA4" s="122">
        <f t="shared" si="8"/>
        <v>290.42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759.1400000000001</v>
      </c>
      <c r="DF4" s="123">
        <f t="shared" ref="DF4:DF67" si="31">AR4+AU4+BB4+BI4+BP4</f>
        <v>46.872</v>
      </c>
      <c r="DG4" s="123">
        <f t="shared" ref="DG4:DG67" si="32">AY4+AN4+BC4+BJ4+BQ4</f>
        <v>29.042000000000002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-75.914000000000001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-48.790999999999997</v>
      </c>
      <c r="G5" s="124">
        <v>-48.790999999999997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-30.23</v>
      </c>
      <c r="N5" s="124">
        <v>-30.23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48.790999999999997</v>
      </c>
      <c r="AF5" s="124">
        <v>30.23</v>
      </c>
      <c r="AG5" s="124">
        <v>0</v>
      </c>
      <c r="AH5" s="124">
        <v>0</v>
      </c>
      <c r="AI5" s="124">
        <v>79.021000000000001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48.790999999999997</v>
      </c>
      <c r="BQ5" s="125">
        <f t="shared" si="3"/>
        <v>30.23</v>
      </c>
      <c r="BR5" s="125">
        <f t="shared" si="3"/>
        <v>0</v>
      </c>
      <c r="BS5" s="125">
        <f t="shared" si="3"/>
        <v>0</v>
      </c>
      <c r="BT5" s="125">
        <f t="shared" si="20"/>
        <v>-79.021000000000001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487.90999999999997</v>
      </c>
      <c r="DA5" s="122">
        <f t="shared" si="8"/>
        <v>302.3</v>
      </c>
      <c r="DB5" s="122">
        <f t="shared" si="8"/>
        <v>0</v>
      </c>
      <c r="DC5" s="122">
        <f t="shared" si="8"/>
        <v>0</v>
      </c>
      <c r="DD5" s="122">
        <f t="shared" si="30"/>
        <v>790.21</v>
      </c>
      <c r="DF5" s="123">
        <f t="shared" si="31"/>
        <v>48.790999999999997</v>
      </c>
      <c r="DG5" s="123">
        <f t="shared" si="32"/>
        <v>30.23</v>
      </c>
      <c r="DH5" s="123">
        <f t="shared" si="33"/>
        <v>0</v>
      </c>
      <c r="DI5" s="123">
        <f t="shared" si="34"/>
        <v>0</v>
      </c>
      <c r="DJ5" s="123">
        <f t="shared" si="35"/>
        <v>-79.021000000000001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-53.996000000000002</v>
      </c>
      <c r="G6" s="124">
        <v>-53.996000000000002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-33.454999999999998</v>
      </c>
      <c r="N6" s="124">
        <v>-33.454999999999998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53.996000000000002</v>
      </c>
      <c r="AF6" s="124">
        <v>33.454999999999998</v>
      </c>
      <c r="AG6" s="124">
        <v>0</v>
      </c>
      <c r="AH6" s="124">
        <v>0</v>
      </c>
      <c r="AI6" s="124">
        <v>87.450999999999993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53.996000000000002</v>
      </c>
      <c r="BQ6" s="125">
        <f t="shared" si="3"/>
        <v>33.454999999999998</v>
      </c>
      <c r="BR6" s="125">
        <f t="shared" si="3"/>
        <v>0</v>
      </c>
      <c r="BS6" s="125">
        <f t="shared" si="3"/>
        <v>0</v>
      </c>
      <c r="BT6" s="125">
        <f t="shared" si="20"/>
        <v>-87.450999999999993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539.96</v>
      </c>
      <c r="DA6" s="122">
        <f t="shared" si="8"/>
        <v>334.54999999999995</v>
      </c>
      <c r="DB6" s="122">
        <f t="shared" si="8"/>
        <v>0</v>
      </c>
      <c r="DC6" s="122">
        <f t="shared" si="8"/>
        <v>0</v>
      </c>
      <c r="DD6" s="122">
        <f t="shared" si="30"/>
        <v>874.51</v>
      </c>
      <c r="DF6" s="123">
        <f t="shared" si="31"/>
        <v>53.996000000000002</v>
      </c>
      <c r="DG6" s="123">
        <f t="shared" si="32"/>
        <v>33.454999999999998</v>
      </c>
      <c r="DH6" s="123">
        <f t="shared" si="33"/>
        <v>0</v>
      </c>
      <c r="DI6" s="123">
        <f t="shared" si="34"/>
        <v>0</v>
      </c>
      <c r="DJ6" s="123">
        <f t="shared" si="35"/>
        <v>-87.450999999999993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-62.601999999999997</v>
      </c>
      <c r="G7" s="124">
        <v>-62.601999999999997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-38.787999999999997</v>
      </c>
      <c r="N7" s="124">
        <v>-38.787999999999997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62.601999999999997</v>
      </c>
      <c r="AF7" s="124">
        <v>38.787999999999997</v>
      </c>
      <c r="AG7" s="124">
        <v>0</v>
      </c>
      <c r="AH7" s="124">
        <v>0</v>
      </c>
      <c r="AI7" s="124">
        <v>101.39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62.601999999999997</v>
      </c>
      <c r="BQ7" s="125">
        <f t="shared" si="3"/>
        <v>38.787999999999997</v>
      </c>
      <c r="BR7" s="125">
        <f t="shared" si="3"/>
        <v>0</v>
      </c>
      <c r="BS7" s="125">
        <f t="shared" si="3"/>
        <v>0</v>
      </c>
      <c r="BT7" s="125">
        <f t="shared" si="20"/>
        <v>-101.38999999999999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626.02</v>
      </c>
      <c r="DA7" s="122">
        <f t="shared" si="8"/>
        <v>387.88</v>
      </c>
      <c r="DB7" s="122">
        <f t="shared" si="8"/>
        <v>0</v>
      </c>
      <c r="DC7" s="122">
        <f t="shared" si="8"/>
        <v>0</v>
      </c>
      <c r="DD7" s="122">
        <f t="shared" si="30"/>
        <v>1013.9</v>
      </c>
      <c r="DF7" s="123">
        <f t="shared" si="31"/>
        <v>62.601999999999997</v>
      </c>
      <c r="DG7" s="123">
        <f t="shared" si="32"/>
        <v>38.787999999999997</v>
      </c>
      <c r="DH7" s="123">
        <f t="shared" si="33"/>
        <v>0</v>
      </c>
      <c r="DI7" s="123">
        <f t="shared" si="34"/>
        <v>0</v>
      </c>
      <c r="DJ7" s="123">
        <f t="shared" si="35"/>
        <v>-101.38999999999999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-82.68</v>
      </c>
      <c r="G8" s="124">
        <v>-82.68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-40</v>
      </c>
      <c r="N8" s="124">
        <v>-40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82.68</v>
      </c>
      <c r="AF8" s="124">
        <v>40</v>
      </c>
      <c r="AG8" s="124">
        <v>0</v>
      </c>
      <c r="AH8" s="124">
        <v>0</v>
      </c>
      <c r="AI8" s="124">
        <v>122.68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82.68</v>
      </c>
      <c r="BQ8" s="125">
        <f t="shared" si="3"/>
        <v>40</v>
      </c>
      <c r="BR8" s="125">
        <f t="shared" si="3"/>
        <v>0</v>
      </c>
      <c r="BS8" s="125">
        <f t="shared" si="3"/>
        <v>0</v>
      </c>
      <c r="BT8" s="125">
        <f t="shared" si="20"/>
        <v>-122.68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826.80000000000007</v>
      </c>
      <c r="DA8" s="122">
        <f t="shared" si="8"/>
        <v>400</v>
      </c>
      <c r="DB8" s="122">
        <f t="shared" si="8"/>
        <v>0</v>
      </c>
      <c r="DC8" s="122">
        <f t="shared" si="8"/>
        <v>0</v>
      </c>
      <c r="DD8" s="122">
        <f t="shared" si="30"/>
        <v>1226.8000000000002</v>
      </c>
      <c r="DF8" s="123">
        <f t="shared" si="31"/>
        <v>82.68</v>
      </c>
      <c r="DG8" s="123">
        <f t="shared" si="32"/>
        <v>40</v>
      </c>
      <c r="DH8" s="123">
        <f t="shared" si="33"/>
        <v>0</v>
      </c>
      <c r="DI8" s="123">
        <f t="shared" si="34"/>
        <v>0</v>
      </c>
      <c r="DJ8" s="123">
        <f t="shared" si="35"/>
        <v>-122.68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-119.72799999999999</v>
      </c>
      <c r="G9" s="124">
        <v>-119.72799999999999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-20</v>
      </c>
      <c r="N9" s="124">
        <v>-20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119.72799999999999</v>
      </c>
      <c r="AF9" s="124">
        <v>20</v>
      </c>
      <c r="AG9" s="124">
        <v>0</v>
      </c>
      <c r="AH9" s="124">
        <v>0</v>
      </c>
      <c r="AI9" s="124">
        <v>139.72800000000001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119.72799999999999</v>
      </c>
      <c r="BQ9" s="125">
        <f t="shared" si="3"/>
        <v>20</v>
      </c>
      <c r="BR9" s="125">
        <f t="shared" si="3"/>
        <v>0</v>
      </c>
      <c r="BS9" s="125">
        <f t="shared" si="3"/>
        <v>0</v>
      </c>
      <c r="BT9" s="125">
        <f t="shared" si="20"/>
        <v>-139.72800000000001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1197.28</v>
      </c>
      <c r="DA9" s="122">
        <f t="shared" si="8"/>
        <v>200</v>
      </c>
      <c r="DB9" s="122">
        <f t="shared" si="8"/>
        <v>0</v>
      </c>
      <c r="DC9" s="122">
        <f t="shared" si="8"/>
        <v>0</v>
      </c>
      <c r="DD9" s="122">
        <f t="shared" si="30"/>
        <v>1397.28</v>
      </c>
      <c r="DF9" s="123">
        <f t="shared" si="31"/>
        <v>119.72799999999999</v>
      </c>
      <c r="DG9" s="123">
        <f t="shared" si="32"/>
        <v>20</v>
      </c>
      <c r="DH9" s="123">
        <f t="shared" si="33"/>
        <v>0</v>
      </c>
      <c r="DI9" s="123">
        <f t="shared" si="34"/>
        <v>0</v>
      </c>
      <c r="DJ9" s="123">
        <f t="shared" si="35"/>
        <v>-139.72800000000001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-144.46799999999999</v>
      </c>
      <c r="G10" s="124">
        <v>-144.46799999999999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-10</v>
      </c>
      <c r="N10" s="124">
        <v>-10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144.46799999999999</v>
      </c>
      <c r="AF10" s="124">
        <v>10</v>
      </c>
      <c r="AG10" s="124">
        <v>0</v>
      </c>
      <c r="AH10" s="124">
        <v>0</v>
      </c>
      <c r="AI10" s="124">
        <v>154.46799999999999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144.46799999999999</v>
      </c>
      <c r="BQ10" s="125">
        <f t="shared" si="3"/>
        <v>10</v>
      </c>
      <c r="BR10" s="125">
        <f t="shared" si="3"/>
        <v>0</v>
      </c>
      <c r="BS10" s="125">
        <f t="shared" si="3"/>
        <v>0</v>
      </c>
      <c r="BT10" s="125">
        <f t="shared" si="20"/>
        <v>-154.46799999999999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1444.6799999999998</v>
      </c>
      <c r="DA10" s="122">
        <f t="shared" si="8"/>
        <v>100</v>
      </c>
      <c r="DB10" s="122">
        <f t="shared" si="8"/>
        <v>0</v>
      </c>
      <c r="DC10" s="122">
        <f t="shared" si="8"/>
        <v>0</v>
      </c>
      <c r="DD10" s="122">
        <f t="shared" si="30"/>
        <v>1544.6799999999998</v>
      </c>
      <c r="DF10" s="123">
        <f t="shared" si="31"/>
        <v>144.46799999999999</v>
      </c>
      <c r="DG10" s="123">
        <f t="shared" si="32"/>
        <v>10</v>
      </c>
      <c r="DH10" s="123">
        <f t="shared" si="33"/>
        <v>0</v>
      </c>
      <c r="DI10" s="123">
        <f t="shared" si="34"/>
        <v>0</v>
      </c>
      <c r="DJ10" s="123">
        <f t="shared" si="35"/>
        <v>-154.46799999999999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-162.95599999999999</v>
      </c>
      <c r="G11" s="124">
        <v>-162.95599999999999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162.95599999999999</v>
      </c>
      <c r="AF11" s="124">
        <v>0</v>
      </c>
      <c r="AG11" s="124">
        <v>0</v>
      </c>
      <c r="AH11" s="124">
        <v>0</v>
      </c>
      <c r="AI11" s="124">
        <v>162.95599999999999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162.95599999999999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-162.95599999999999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1629.56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1629.56</v>
      </c>
      <c r="DF11" s="123">
        <f t="shared" si="31"/>
        <v>162.95599999999999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-162.95599999999999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-179.65600000000001</v>
      </c>
      <c r="G12" s="124">
        <v>-179.65600000000001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179.65600000000001</v>
      </c>
      <c r="AF12" s="124">
        <v>0</v>
      </c>
      <c r="AG12" s="124">
        <v>0</v>
      </c>
      <c r="AH12" s="124">
        <v>0</v>
      </c>
      <c r="AI12" s="124">
        <v>179.65600000000001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179.65600000000001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-179.65600000000001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1796.56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1796.56</v>
      </c>
      <c r="DF12" s="123">
        <f t="shared" si="31"/>
        <v>179.65600000000001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-179.65600000000001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-198.476</v>
      </c>
      <c r="G13" s="124">
        <v>-198.476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198.476</v>
      </c>
      <c r="AF13" s="124">
        <v>0</v>
      </c>
      <c r="AG13" s="124">
        <v>0</v>
      </c>
      <c r="AH13" s="124">
        <v>0</v>
      </c>
      <c r="AI13" s="124">
        <v>198.476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198.476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-198.476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1984.76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1984.76</v>
      </c>
      <c r="DF13" s="123">
        <f t="shared" si="31"/>
        <v>198.476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-198.476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-206</v>
      </c>
      <c r="G14" s="124">
        <v>-206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206</v>
      </c>
      <c r="AF14" s="124">
        <v>0</v>
      </c>
      <c r="AG14" s="124">
        <v>0</v>
      </c>
      <c r="AH14" s="124">
        <v>0</v>
      </c>
      <c r="AI14" s="124">
        <v>206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206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-206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2060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2060</v>
      </c>
      <c r="DF14" s="123">
        <f t="shared" si="31"/>
        <v>206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-206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-241.852</v>
      </c>
      <c r="G15" s="124">
        <v>-241.852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241.852</v>
      </c>
      <c r="AF15" s="124">
        <v>0</v>
      </c>
      <c r="AG15" s="124">
        <v>0</v>
      </c>
      <c r="AH15" s="124">
        <v>0</v>
      </c>
      <c r="AI15" s="124">
        <v>241.852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241.852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-241.852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2418.52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2418.52</v>
      </c>
      <c r="DF15" s="123">
        <f t="shared" si="31"/>
        <v>241.852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-241.852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-260</v>
      </c>
      <c r="G16" s="124">
        <v>-260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260</v>
      </c>
      <c r="AF16" s="124">
        <v>0</v>
      </c>
      <c r="AG16" s="124">
        <v>0</v>
      </c>
      <c r="AH16" s="124">
        <v>0</v>
      </c>
      <c r="AI16" s="124">
        <v>260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260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-260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2600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2600</v>
      </c>
      <c r="DF16" s="123">
        <f t="shared" si="31"/>
        <v>260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-260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-235</v>
      </c>
      <c r="G17" s="124">
        <v>-235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235</v>
      </c>
      <c r="AF17" s="124">
        <v>0</v>
      </c>
      <c r="AG17" s="124">
        <v>0</v>
      </c>
      <c r="AH17" s="124">
        <v>0</v>
      </c>
      <c r="AI17" s="124">
        <v>235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235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-235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2350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2350</v>
      </c>
      <c r="DF17" s="123">
        <f t="shared" si="31"/>
        <v>235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-235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-210</v>
      </c>
      <c r="G18" s="124">
        <v>-210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210</v>
      </c>
      <c r="AF18" s="124">
        <v>0</v>
      </c>
      <c r="AG18" s="124">
        <v>0</v>
      </c>
      <c r="AH18" s="124">
        <v>0</v>
      </c>
      <c r="AI18" s="124">
        <v>210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210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-210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2100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2100</v>
      </c>
      <c r="DF18" s="123">
        <f t="shared" si="31"/>
        <v>210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-210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-181</v>
      </c>
      <c r="G19" s="124">
        <v>-181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181</v>
      </c>
      <c r="AF19" s="124">
        <v>0</v>
      </c>
      <c r="AG19" s="124">
        <v>0</v>
      </c>
      <c r="AH19" s="124">
        <v>0</v>
      </c>
      <c r="AI19" s="124">
        <v>181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181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-181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1810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1810</v>
      </c>
      <c r="DF19" s="123">
        <f t="shared" si="31"/>
        <v>181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-181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-137</v>
      </c>
      <c r="G20" s="124">
        <v>-137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137</v>
      </c>
      <c r="AF20" s="124">
        <v>0</v>
      </c>
      <c r="AG20" s="124">
        <v>0</v>
      </c>
      <c r="AH20" s="124">
        <v>0</v>
      </c>
      <c r="AI20" s="124">
        <v>137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137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-137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1370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1370</v>
      </c>
      <c r="DF20" s="123">
        <f t="shared" si="31"/>
        <v>137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-137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-111</v>
      </c>
      <c r="G21" s="124">
        <v>-111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111</v>
      </c>
      <c r="AF21" s="124">
        <v>0</v>
      </c>
      <c r="AG21" s="124">
        <v>0</v>
      </c>
      <c r="AH21" s="124">
        <v>0</v>
      </c>
      <c r="AI21" s="124">
        <v>111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111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-111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1110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1110</v>
      </c>
      <c r="DF21" s="123">
        <f t="shared" si="31"/>
        <v>111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-111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-87</v>
      </c>
      <c r="G22" s="124">
        <v>-87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87</v>
      </c>
      <c r="AF22" s="124">
        <v>0</v>
      </c>
      <c r="AG22" s="124">
        <v>0</v>
      </c>
      <c r="AH22" s="124">
        <v>0</v>
      </c>
      <c r="AI22" s="124">
        <v>87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-87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870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870</v>
      </c>
      <c r="DF22" s="123">
        <f t="shared" si="31"/>
        <v>87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-87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-65</v>
      </c>
      <c r="G23" s="124">
        <v>-65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65</v>
      </c>
      <c r="AF23" s="124">
        <v>0</v>
      </c>
      <c r="AG23" s="124">
        <v>0</v>
      </c>
      <c r="AH23" s="124">
        <v>0</v>
      </c>
      <c r="AI23" s="124">
        <v>65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65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-65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650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650</v>
      </c>
      <c r="DF23" s="123">
        <f t="shared" si="31"/>
        <v>65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-65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-42</v>
      </c>
      <c r="G24" s="124">
        <v>-42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42</v>
      </c>
      <c r="AF24" s="124">
        <v>0</v>
      </c>
      <c r="AG24" s="124">
        <v>0</v>
      </c>
      <c r="AH24" s="124">
        <v>0</v>
      </c>
      <c r="AI24" s="124">
        <v>42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42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-42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420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420</v>
      </c>
      <c r="DF24" s="123">
        <f t="shared" si="31"/>
        <v>42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-42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-29</v>
      </c>
      <c r="G25" s="124">
        <v>-29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29</v>
      </c>
      <c r="AF25" s="124">
        <v>0</v>
      </c>
      <c r="AG25" s="124">
        <v>0</v>
      </c>
      <c r="AH25" s="124">
        <v>0</v>
      </c>
      <c r="AI25" s="124">
        <v>29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290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290</v>
      </c>
      <c r="DF25" s="123">
        <f t="shared" si="31"/>
        <v>29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-29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-83</v>
      </c>
      <c r="G27" s="124">
        <v>-83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83</v>
      </c>
      <c r="AF27" s="124">
        <v>0</v>
      </c>
      <c r="AG27" s="124">
        <v>0</v>
      </c>
      <c r="AH27" s="124">
        <v>0</v>
      </c>
      <c r="AI27" s="124">
        <v>83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830</v>
      </c>
      <c r="DF27" s="123">
        <f t="shared" si="31"/>
        <v>83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-49</v>
      </c>
      <c r="G28" s="124">
        <v>-49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49</v>
      </c>
      <c r="AF28" s="124">
        <v>0</v>
      </c>
      <c r="AG28" s="124">
        <v>0</v>
      </c>
      <c r="AH28" s="124">
        <v>0</v>
      </c>
      <c r="AI28" s="124">
        <v>49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490</v>
      </c>
      <c r="DF28" s="123">
        <f t="shared" si="31"/>
        <v>49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-49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-11</v>
      </c>
      <c r="G29" s="124">
        <v>-11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</v>
      </c>
      <c r="AF29" s="124">
        <v>0</v>
      </c>
      <c r="AG29" s="124">
        <v>0</v>
      </c>
      <c r="AH29" s="124">
        <v>0</v>
      </c>
      <c r="AI29" s="124">
        <v>11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110</v>
      </c>
      <c r="DF29" s="123">
        <f t="shared" si="31"/>
        <v>11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-11</v>
      </c>
      <c r="G31" s="124">
        <v>-11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11</v>
      </c>
      <c r="AF31" s="124">
        <v>0</v>
      </c>
      <c r="AG31" s="124">
        <v>0</v>
      </c>
      <c r="AH31" s="124">
        <v>0</v>
      </c>
      <c r="AI31" s="124">
        <v>11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110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110</v>
      </c>
      <c r="DF31" s="123">
        <f t="shared" si="31"/>
        <v>11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-24.512</v>
      </c>
      <c r="G45" s="124">
        <v>-24.512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24.512</v>
      </c>
      <c r="AF45" s="124">
        <v>0</v>
      </c>
      <c r="AG45" s="124">
        <v>0</v>
      </c>
      <c r="AH45" s="124">
        <v>0</v>
      </c>
      <c r="AI45" s="124">
        <v>24.512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24.512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-24.512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245.12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245.12</v>
      </c>
      <c r="DF45" s="123">
        <f t="shared" si="31"/>
        <v>24.512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-24.512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-11.502000000000001</v>
      </c>
      <c r="G46" s="124">
        <v>-11.502000000000001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11.502000000000001</v>
      </c>
      <c r="AF46" s="124">
        <v>0</v>
      </c>
      <c r="AG46" s="124">
        <v>0</v>
      </c>
      <c r="AH46" s="124">
        <v>0</v>
      </c>
      <c r="AI46" s="124">
        <v>11.502000000000001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11.502000000000001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-11.502000000000001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115.02000000000001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115.02000000000001</v>
      </c>
      <c r="DF46" s="123">
        <f t="shared" si="31"/>
        <v>11.502000000000001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-11.502000000000001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-34.067</v>
      </c>
      <c r="G55" s="124">
        <v>-34.067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34.067</v>
      </c>
      <c r="AF55" s="124">
        <v>0</v>
      </c>
      <c r="AG55" s="124">
        <v>0</v>
      </c>
      <c r="AH55" s="124">
        <v>0</v>
      </c>
      <c r="AI55" s="124">
        <v>34.067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34.067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-34.067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340.67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340.67</v>
      </c>
      <c r="DF55" s="123">
        <f t="shared" si="31"/>
        <v>34.067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-34.067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-48.716999999999999</v>
      </c>
      <c r="G56" s="124">
        <v>-48.716999999999999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48.716999999999999</v>
      </c>
      <c r="AF56" s="124">
        <v>0</v>
      </c>
      <c r="AG56" s="124">
        <v>0</v>
      </c>
      <c r="AH56" s="124">
        <v>0</v>
      </c>
      <c r="AI56" s="124">
        <v>48.716999999999999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48.716999999999999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-48.716999999999999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487.16999999999996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487.16999999999996</v>
      </c>
      <c r="DF56" s="123">
        <f t="shared" si="31"/>
        <v>48.716999999999999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-48.716999999999999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-27.655999999999999</v>
      </c>
      <c r="G57" s="124">
        <v>-27.655999999999999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27.655999999999999</v>
      </c>
      <c r="AF57" s="124">
        <v>0</v>
      </c>
      <c r="AG57" s="124">
        <v>0</v>
      </c>
      <c r="AH57" s="124">
        <v>0</v>
      </c>
      <c r="AI57" s="124">
        <v>27.655999999999999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27.655999999999999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-27.655999999999999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276.56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276.56</v>
      </c>
      <c r="DF57" s="123">
        <f t="shared" si="31"/>
        <v>27.655999999999999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-27.655999999999999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-51.154000000000003</v>
      </c>
      <c r="G58" s="124">
        <v>-51.154000000000003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51.154000000000003</v>
      </c>
      <c r="AF58" s="124">
        <v>0</v>
      </c>
      <c r="AG58" s="124">
        <v>0</v>
      </c>
      <c r="AH58" s="124">
        <v>0</v>
      </c>
      <c r="AI58" s="124">
        <v>51.154000000000003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51.154000000000003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-51.154000000000003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511.54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511.54</v>
      </c>
      <c r="DF58" s="123">
        <f t="shared" si="31"/>
        <v>51.154000000000003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-51.154000000000003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-22.928000000000001</v>
      </c>
      <c r="G59" s="124">
        <v>-22.928000000000001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22.928000000000001</v>
      </c>
      <c r="AF59" s="124">
        <v>0</v>
      </c>
      <c r="AG59" s="124">
        <v>0</v>
      </c>
      <c r="AH59" s="124">
        <v>0</v>
      </c>
      <c r="AI59" s="124">
        <v>22.928000000000001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22.928000000000001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-22.928000000000001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229.28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229.28</v>
      </c>
      <c r="DF59" s="123">
        <f t="shared" si="31"/>
        <v>22.928000000000001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-22.928000000000001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-162.922</v>
      </c>
      <c r="G65" s="124">
        <v>-162.922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162.922</v>
      </c>
      <c r="AF65" s="124">
        <v>0</v>
      </c>
      <c r="AG65" s="124">
        <v>0</v>
      </c>
      <c r="AH65" s="124">
        <v>0</v>
      </c>
      <c r="AI65" s="124">
        <v>162.922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162.922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-162.922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1629.22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1629.22</v>
      </c>
      <c r="DF65" s="123">
        <f t="shared" si="31"/>
        <v>162.922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-162.922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-150.36500000000001</v>
      </c>
      <c r="G66" s="124">
        <v>-150.36500000000001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150.36500000000001</v>
      </c>
      <c r="AF66" s="124">
        <v>0</v>
      </c>
      <c r="AG66" s="124">
        <v>0</v>
      </c>
      <c r="AH66" s="124">
        <v>0</v>
      </c>
      <c r="AI66" s="124">
        <v>150.36500000000001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150.36500000000001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-150.36500000000001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1503.65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1503.65</v>
      </c>
      <c r="DF66" s="123">
        <f t="shared" si="31"/>
        <v>150.36500000000001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-150.36500000000001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-145.226</v>
      </c>
      <c r="G67" s="124">
        <v>-145.226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145.226</v>
      </c>
      <c r="AF67" s="124">
        <v>0</v>
      </c>
      <c r="AG67" s="124">
        <v>0</v>
      </c>
      <c r="AH67" s="124">
        <v>0</v>
      </c>
      <c r="AI67" s="124">
        <v>145.226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145.226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-145.226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1452.26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1452.26</v>
      </c>
      <c r="DF67" s="123">
        <f t="shared" si="31"/>
        <v>145.226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-145.226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-139.88</v>
      </c>
      <c r="G68" s="124">
        <v>-139.88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139.88</v>
      </c>
      <c r="AF68" s="124">
        <v>0</v>
      </c>
      <c r="AG68" s="124">
        <v>0</v>
      </c>
      <c r="AH68" s="124">
        <v>0</v>
      </c>
      <c r="AI68" s="124">
        <v>139.88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139.88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-139.88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1398.8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1398.8</v>
      </c>
      <c r="DF68" s="123">
        <f t="shared" ref="DF68:DF99" si="59">AR68+AU68+BB68+BI68+BP68</f>
        <v>139.88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-139.88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-136.17500000000001</v>
      </c>
      <c r="G69" s="124">
        <v>-136.17500000000001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136.17500000000001</v>
      </c>
      <c r="AF69" s="124">
        <v>0</v>
      </c>
      <c r="AG69" s="124">
        <v>0</v>
      </c>
      <c r="AH69" s="124">
        <v>0</v>
      </c>
      <c r="AI69" s="124">
        <v>136.17500000000001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136.17500000000001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-136.17500000000001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1361.75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1361.75</v>
      </c>
      <c r="DF69" s="123">
        <f t="shared" si="59"/>
        <v>136.17500000000001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-136.17500000000001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-150.04499999999999</v>
      </c>
      <c r="G70" s="124">
        <v>-150.04499999999999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150.04499999999999</v>
      </c>
      <c r="AF70" s="124">
        <v>0</v>
      </c>
      <c r="AG70" s="124">
        <v>0</v>
      </c>
      <c r="AH70" s="124">
        <v>0</v>
      </c>
      <c r="AI70" s="124">
        <v>150.04499999999999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150.04499999999999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-150.04499999999999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1500.4499999999998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1500.4499999999998</v>
      </c>
      <c r="DF70" s="123">
        <f t="shared" si="59"/>
        <v>150.04499999999999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-150.04499999999999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-165.67400000000001</v>
      </c>
      <c r="G71" s="124">
        <v>-165.67400000000001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165.67400000000001</v>
      </c>
      <c r="AF71" s="124">
        <v>0</v>
      </c>
      <c r="AG71" s="124">
        <v>0</v>
      </c>
      <c r="AH71" s="124">
        <v>0</v>
      </c>
      <c r="AI71" s="124">
        <v>165.67400000000001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165.67400000000001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-165.67400000000001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1656.74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1656.74</v>
      </c>
      <c r="DF71" s="123">
        <f t="shared" si="59"/>
        <v>165.67400000000001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-165.67400000000001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-172.32400000000001</v>
      </c>
      <c r="G72" s="124">
        <v>-172.32400000000001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172.32400000000001</v>
      </c>
      <c r="AF72" s="124">
        <v>0</v>
      </c>
      <c r="AG72" s="124">
        <v>0</v>
      </c>
      <c r="AH72" s="124">
        <v>0</v>
      </c>
      <c r="AI72" s="124">
        <v>172.32400000000001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172.32400000000001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-172.32400000000001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1723.2400000000002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1723.2400000000002</v>
      </c>
      <c r="DF72" s="123">
        <f t="shared" si="59"/>
        <v>172.32400000000001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-172.32400000000001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-185.977</v>
      </c>
      <c r="G73" s="124">
        <v>-185.977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185.977</v>
      </c>
      <c r="AF73" s="124">
        <v>0</v>
      </c>
      <c r="AG73" s="124">
        <v>0</v>
      </c>
      <c r="AH73" s="124">
        <v>0</v>
      </c>
      <c r="AI73" s="124">
        <v>185.977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185.977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-185.977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1859.77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1859.77</v>
      </c>
      <c r="DF73" s="123">
        <f t="shared" si="59"/>
        <v>185.977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-185.977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-194.62700000000001</v>
      </c>
      <c r="G74" s="124">
        <v>-194.62700000000001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194.62700000000001</v>
      </c>
      <c r="AF74" s="124">
        <v>0</v>
      </c>
      <c r="AG74" s="124">
        <v>0</v>
      </c>
      <c r="AH74" s="124">
        <v>0</v>
      </c>
      <c r="AI74" s="124">
        <v>194.62700000000001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194.62700000000001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-194.62700000000001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1946.27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1946.27</v>
      </c>
      <c r="DF74" s="123">
        <f t="shared" si="59"/>
        <v>194.62700000000001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-194.62700000000001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-201.81100000000001</v>
      </c>
      <c r="G75" s="124">
        <v>-201.81100000000001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201.81100000000001</v>
      </c>
      <c r="AF75" s="124">
        <v>0</v>
      </c>
      <c r="AG75" s="124">
        <v>0</v>
      </c>
      <c r="AH75" s="124">
        <v>0</v>
      </c>
      <c r="AI75" s="124">
        <v>201.81100000000001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201.81100000000001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-201.81100000000001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2018.1100000000001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2018.1100000000001</v>
      </c>
      <c r="DF75" s="123">
        <f t="shared" si="59"/>
        <v>201.81100000000001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-201.81100000000001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-202</v>
      </c>
      <c r="G76" s="124">
        <v>-202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202</v>
      </c>
      <c r="AF76" s="124">
        <v>0</v>
      </c>
      <c r="AG76" s="124">
        <v>0</v>
      </c>
      <c r="AH76" s="124">
        <v>0</v>
      </c>
      <c r="AI76" s="124">
        <v>202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2020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2020</v>
      </c>
      <c r="DF76" s="123">
        <f t="shared" si="59"/>
        <v>202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-187</v>
      </c>
      <c r="G77" s="124">
        <v>-187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187</v>
      </c>
      <c r="AF77" s="124">
        <v>0</v>
      </c>
      <c r="AG77" s="124">
        <v>0</v>
      </c>
      <c r="AH77" s="124">
        <v>0</v>
      </c>
      <c r="AI77" s="124">
        <v>187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187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-187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1870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1870</v>
      </c>
      <c r="DF77" s="123">
        <f t="shared" si="59"/>
        <v>187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-187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-188</v>
      </c>
      <c r="G78" s="124">
        <v>-188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188</v>
      </c>
      <c r="AF78" s="124">
        <v>0</v>
      </c>
      <c r="AG78" s="124">
        <v>0</v>
      </c>
      <c r="AH78" s="124">
        <v>0</v>
      </c>
      <c r="AI78" s="124">
        <v>188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-188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1880</v>
      </c>
      <c r="DF78" s="123">
        <f t="shared" si="59"/>
        <v>188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-188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-177</v>
      </c>
      <c r="G79" s="124">
        <v>-177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177</v>
      </c>
      <c r="AF79" s="124">
        <v>0</v>
      </c>
      <c r="AG79" s="124">
        <v>0</v>
      </c>
      <c r="AH79" s="124">
        <v>0</v>
      </c>
      <c r="AI79" s="124">
        <v>177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177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-177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1770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1770</v>
      </c>
      <c r="DF79" s="123">
        <f t="shared" si="59"/>
        <v>177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-177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-153</v>
      </c>
      <c r="G80" s="124">
        <v>-153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153</v>
      </c>
      <c r="AF80" s="124">
        <v>0</v>
      </c>
      <c r="AG80" s="124">
        <v>0</v>
      </c>
      <c r="AH80" s="124">
        <v>0</v>
      </c>
      <c r="AI80" s="124">
        <v>153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1530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1530</v>
      </c>
      <c r="DF80" s="123">
        <f t="shared" si="59"/>
        <v>153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-153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-179</v>
      </c>
      <c r="G81" s="124">
        <v>-179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179</v>
      </c>
      <c r="AF81" s="124">
        <v>0</v>
      </c>
      <c r="AG81" s="124">
        <v>0</v>
      </c>
      <c r="AH81" s="124">
        <v>0</v>
      </c>
      <c r="AI81" s="124">
        <v>179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-179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1790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1790</v>
      </c>
      <c r="DF81" s="123">
        <f t="shared" si="59"/>
        <v>179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-179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-201</v>
      </c>
      <c r="G82" s="124">
        <v>-201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201</v>
      </c>
      <c r="AF82" s="124">
        <v>0</v>
      </c>
      <c r="AG82" s="124">
        <v>0</v>
      </c>
      <c r="AH82" s="124">
        <v>0</v>
      </c>
      <c r="AI82" s="124">
        <v>201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2010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2010</v>
      </c>
      <c r="DF82" s="123">
        <f t="shared" si="59"/>
        <v>201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-229</v>
      </c>
      <c r="G83" s="124">
        <v>-229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229</v>
      </c>
      <c r="AF83" s="124">
        <v>0</v>
      </c>
      <c r="AG83" s="124">
        <v>0</v>
      </c>
      <c r="AH83" s="124">
        <v>0</v>
      </c>
      <c r="AI83" s="124">
        <v>229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229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-229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2290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2290</v>
      </c>
      <c r="DF83" s="123">
        <f t="shared" si="59"/>
        <v>229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-229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-250</v>
      </c>
      <c r="G84" s="124">
        <v>-250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250</v>
      </c>
      <c r="AF84" s="124">
        <v>0</v>
      </c>
      <c r="AG84" s="124">
        <v>0</v>
      </c>
      <c r="AH84" s="124">
        <v>0</v>
      </c>
      <c r="AI84" s="124">
        <v>250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-250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2500</v>
      </c>
      <c r="DF84" s="123">
        <f t="shared" si="59"/>
        <v>250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-250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-255.56299999999999</v>
      </c>
      <c r="G85" s="124">
        <v>-255.56299999999999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255.56299999999999</v>
      </c>
      <c r="AF85" s="124">
        <v>0</v>
      </c>
      <c r="AG85" s="124">
        <v>0</v>
      </c>
      <c r="AH85" s="124">
        <v>0</v>
      </c>
      <c r="AI85" s="124">
        <v>255.56299999999999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255.56299999999999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-255.56299999999999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2555.63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2555.63</v>
      </c>
      <c r="DF85" s="123">
        <f t="shared" si="59"/>
        <v>255.56299999999999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-255.56299999999999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-243.613</v>
      </c>
      <c r="G86" s="124">
        <v>-243.613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243.613</v>
      </c>
      <c r="AF86" s="124">
        <v>0</v>
      </c>
      <c r="AG86" s="124">
        <v>0</v>
      </c>
      <c r="AH86" s="124">
        <v>0</v>
      </c>
      <c r="AI86" s="124">
        <v>243.613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243.613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-243.613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2436.13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2436.13</v>
      </c>
      <c r="DF86" s="123">
        <f t="shared" si="59"/>
        <v>243.613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-243.613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-205.14699999999999</v>
      </c>
      <c r="G87" s="124">
        <v>-205.14699999999999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-10</v>
      </c>
      <c r="N87" s="124">
        <v>-10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205.14699999999999</v>
      </c>
      <c r="AF87" s="124">
        <v>10</v>
      </c>
      <c r="AG87" s="124">
        <v>0</v>
      </c>
      <c r="AH87" s="124">
        <v>0</v>
      </c>
      <c r="AI87" s="124">
        <v>215.14699999999999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205.14699999999999</v>
      </c>
      <c r="BQ87" s="125">
        <f t="shared" si="47"/>
        <v>10</v>
      </c>
      <c r="BR87" s="125">
        <f t="shared" si="47"/>
        <v>0</v>
      </c>
      <c r="BS87" s="125">
        <f t="shared" si="47"/>
        <v>0</v>
      </c>
      <c r="BT87" s="125">
        <f t="shared" si="48"/>
        <v>-215.14699999999999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2051.4699999999998</v>
      </c>
      <c r="DA87" s="122">
        <f t="shared" si="57"/>
        <v>100</v>
      </c>
      <c r="DB87" s="122">
        <f t="shared" si="57"/>
        <v>0</v>
      </c>
      <c r="DC87" s="122">
        <f t="shared" si="57"/>
        <v>0</v>
      </c>
      <c r="DD87" s="122">
        <f t="shared" si="58"/>
        <v>2151.4699999999998</v>
      </c>
      <c r="DF87" s="123">
        <f t="shared" si="59"/>
        <v>205.14699999999999</v>
      </c>
      <c r="DG87" s="123">
        <f t="shared" si="60"/>
        <v>10</v>
      </c>
      <c r="DH87" s="123">
        <f t="shared" si="61"/>
        <v>0</v>
      </c>
      <c r="DI87" s="123">
        <f t="shared" si="62"/>
        <v>0</v>
      </c>
      <c r="DJ87" s="123">
        <f t="shared" si="63"/>
        <v>-215.14699999999999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-164.13200000000001</v>
      </c>
      <c r="G88" s="124">
        <v>-164.13200000000001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-30</v>
      </c>
      <c r="N88" s="124">
        <v>-30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164.13200000000001</v>
      </c>
      <c r="AF88" s="124">
        <v>30</v>
      </c>
      <c r="AG88" s="124">
        <v>0</v>
      </c>
      <c r="AH88" s="124">
        <v>0</v>
      </c>
      <c r="AI88" s="124">
        <v>194.13200000000001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164.13200000000001</v>
      </c>
      <c r="BQ88" s="125">
        <f t="shared" si="47"/>
        <v>30</v>
      </c>
      <c r="BR88" s="125">
        <f t="shared" si="47"/>
        <v>0</v>
      </c>
      <c r="BS88" s="125">
        <f t="shared" si="47"/>
        <v>0</v>
      </c>
      <c r="BT88" s="125">
        <f t="shared" si="48"/>
        <v>-194.13200000000001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1641.3200000000002</v>
      </c>
      <c r="DA88" s="122">
        <f t="shared" si="57"/>
        <v>300</v>
      </c>
      <c r="DB88" s="122">
        <f t="shared" si="57"/>
        <v>0</v>
      </c>
      <c r="DC88" s="122">
        <f t="shared" si="57"/>
        <v>0</v>
      </c>
      <c r="DD88" s="122">
        <f t="shared" si="58"/>
        <v>1941.3200000000002</v>
      </c>
      <c r="DF88" s="123">
        <f t="shared" si="59"/>
        <v>164.13200000000001</v>
      </c>
      <c r="DG88" s="123">
        <f t="shared" si="60"/>
        <v>30</v>
      </c>
      <c r="DH88" s="123">
        <f t="shared" si="61"/>
        <v>0</v>
      </c>
      <c r="DI88" s="123">
        <f t="shared" si="62"/>
        <v>0</v>
      </c>
      <c r="DJ88" s="123">
        <f t="shared" si="63"/>
        <v>-194.13200000000001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-110.122</v>
      </c>
      <c r="G89" s="124">
        <v>-110.122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-50</v>
      </c>
      <c r="N89" s="124">
        <v>-50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110.122</v>
      </c>
      <c r="AF89" s="124">
        <v>50</v>
      </c>
      <c r="AG89" s="124">
        <v>0</v>
      </c>
      <c r="AH89" s="124">
        <v>0</v>
      </c>
      <c r="AI89" s="124">
        <v>160.12200000000001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110.122</v>
      </c>
      <c r="BQ89" s="125">
        <f t="shared" si="47"/>
        <v>50</v>
      </c>
      <c r="BR89" s="125">
        <f t="shared" si="47"/>
        <v>0</v>
      </c>
      <c r="BS89" s="125">
        <f t="shared" si="47"/>
        <v>0</v>
      </c>
      <c r="BT89" s="125">
        <f t="shared" si="48"/>
        <v>-160.12200000000001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1101.22</v>
      </c>
      <c r="DA89" s="122">
        <f t="shared" si="57"/>
        <v>500</v>
      </c>
      <c r="DB89" s="122">
        <f t="shared" si="57"/>
        <v>0</v>
      </c>
      <c r="DC89" s="122">
        <f t="shared" si="57"/>
        <v>0</v>
      </c>
      <c r="DD89" s="122">
        <f t="shared" si="58"/>
        <v>1601.22</v>
      </c>
      <c r="DF89" s="123">
        <f t="shared" si="59"/>
        <v>110.122</v>
      </c>
      <c r="DG89" s="123">
        <f t="shared" si="60"/>
        <v>50</v>
      </c>
      <c r="DH89" s="123">
        <f t="shared" si="61"/>
        <v>0</v>
      </c>
      <c r="DI89" s="123">
        <f t="shared" si="62"/>
        <v>0</v>
      </c>
      <c r="DJ89" s="123">
        <f t="shared" si="63"/>
        <v>-160.12200000000001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-74.125</v>
      </c>
      <c r="G90" s="124">
        <v>-74.125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-45.927</v>
      </c>
      <c r="N90" s="124">
        <v>-45.927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74.125</v>
      </c>
      <c r="AF90" s="124">
        <v>45.927</v>
      </c>
      <c r="AG90" s="124">
        <v>0</v>
      </c>
      <c r="AH90" s="124">
        <v>0</v>
      </c>
      <c r="AI90" s="124">
        <v>120.05200000000001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74.125</v>
      </c>
      <c r="BQ90" s="125">
        <f t="shared" si="47"/>
        <v>45.927</v>
      </c>
      <c r="BR90" s="125">
        <f t="shared" si="47"/>
        <v>0</v>
      </c>
      <c r="BS90" s="125">
        <f t="shared" si="47"/>
        <v>0</v>
      </c>
      <c r="BT90" s="125">
        <f t="shared" si="48"/>
        <v>-120.05199999999999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741.25</v>
      </c>
      <c r="DA90" s="122">
        <f t="shared" si="57"/>
        <v>459.27</v>
      </c>
      <c r="DB90" s="122">
        <f t="shared" si="57"/>
        <v>0</v>
      </c>
      <c r="DC90" s="122">
        <f t="shared" si="57"/>
        <v>0</v>
      </c>
      <c r="DD90" s="122">
        <f t="shared" si="58"/>
        <v>1200.52</v>
      </c>
      <c r="DF90" s="123">
        <f t="shared" si="59"/>
        <v>74.125</v>
      </c>
      <c r="DG90" s="123">
        <f t="shared" si="60"/>
        <v>45.927</v>
      </c>
      <c r="DH90" s="123">
        <f t="shared" si="61"/>
        <v>0</v>
      </c>
      <c r="DI90" s="123">
        <f t="shared" si="62"/>
        <v>0</v>
      </c>
      <c r="DJ90" s="123">
        <f t="shared" si="63"/>
        <v>-120.05199999999999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-65.676000000000002</v>
      </c>
      <c r="G91" s="124">
        <v>-65.676000000000002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-40.692999999999998</v>
      </c>
      <c r="N91" s="124">
        <v>-40.692999999999998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65.676000000000002</v>
      </c>
      <c r="AF91" s="124">
        <v>40.692999999999998</v>
      </c>
      <c r="AG91" s="124">
        <v>0</v>
      </c>
      <c r="AH91" s="124">
        <v>0</v>
      </c>
      <c r="AI91" s="124">
        <v>106.369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65.676000000000002</v>
      </c>
      <c r="BQ91" s="125">
        <f t="shared" si="47"/>
        <v>40.692999999999998</v>
      </c>
      <c r="BR91" s="125">
        <f t="shared" si="47"/>
        <v>0</v>
      </c>
      <c r="BS91" s="125">
        <f t="shared" si="47"/>
        <v>0</v>
      </c>
      <c r="BT91" s="125">
        <f t="shared" si="48"/>
        <v>-106.369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656.76</v>
      </c>
      <c r="DA91" s="122">
        <f t="shared" si="57"/>
        <v>406.92999999999995</v>
      </c>
      <c r="DB91" s="122">
        <f t="shared" si="57"/>
        <v>0</v>
      </c>
      <c r="DC91" s="122">
        <f t="shared" si="57"/>
        <v>0</v>
      </c>
      <c r="DD91" s="122">
        <f t="shared" si="58"/>
        <v>1063.69</v>
      </c>
      <c r="DF91" s="123">
        <f t="shared" si="59"/>
        <v>65.676000000000002</v>
      </c>
      <c r="DG91" s="123">
        <f t="shared" si="60"/>
        <v>40.692999999999998</v>
      </c>
      <c r="DH91" s="123">
        <f t="shared" si="61"/>
        <v>0</v>
      </c>
      <c r="DI91" s="123">
        <f t="shared" si="62"/>
        <v>0</v>
      </c>
      <c r="DJ91" s="123">
        <f t="shared" si="63"/>
        <v>-106.369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-47.936999999999998</v>
      </c>
      <c r="G92" s="124">
        <v>-47.936999999999998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-29.702000000000002</v>
      </c>
      <c r="N92" s="124">
        <v>-29.702000000000002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47.936999999999998</v>
      </c>
      <c r="AF92" s="124">
        <v>29.702000000000002</v>
      </c>
      <c r="AG92" s="124">
        <v>0</v>
      </c>
      <c r="AH92" s="124">
        <v>0</v>
      </c>
      <c r="AI92" s="124">
        <v>77.638999999999996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47.936999999999998</v>
      </c>
      <c r="BQ92" s="125">
        <f t="shared" si="47"/>
        <v>29.702000000000002</v>
      </c>
      <c r="BR92" s="125">
        <f t="shared" si="47"/>
        <v>0</v>
      </c>
      <c r="BS92" s="125">
        <f t="shared" si="47"/>
        <v>0</v>
      </c>
      <c r="BT92" s="125">
        <f t="shared" si="48"/>
        <v>-77.638999999999996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479.37</v>
      </c>
      <c r="DA92" s="122">
        <f t="shared" si="57"/>
        <v>297.02000000000004</v>
      </c>
      <c r="DB92" s="122">
        <f t="shared" si="57"/>
        <v>0</v>
      </c>
      <c r="DC92" s="122">
        <f t="shared" si="57"/>
        <v>0</v>
      </c>
      <c r="DD92" s="122">
        <f t="shared" si="58"/>
        <v>776.3900000000001</v>
      </c>
      <c r="DF92" s="123">
        <f t="shared" si="59"/>
        <v>47.936999999999998</v>
      </c>
      <c r="DG92" s="123">
        <f t="shared" si="60"/>
        <v>29.702000000000002</v>
      </c>
      <c r="DH92" s="123">
        <f t="shared" si="61"/>
        <v>0</v>
      </c>
      <c r="DI92" s="123">
        <f t="shared" si="62"/>
        <v>0</v>
      </c>
      <c r="DJ92" s="123">
        <f t="shared" si="63"/>
        <v>-77.638999999999996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-33.106999999999999</v>
      </c>
      <c r="G93" s="124">
        <v>-33.106999999999999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-20.512</v>
      </c>
      <c r="N93" s="124">
        <v>-20.512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33.106999999999999</v>
      </c>
      <c r="AF93" s="124">
        <v>20.512</v>
      </c>
      <c r="AG93" s="124">
        <v>0</v>
      </c>
      <c r="AH93" s="124">
        <v>0</v>
      </c>
      <c r="AI93" s="124">
        <v>53.619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33.106999999999999</v>
      </c>
      <c r="BQ93" s="125">
        <f t="shared" si="47"/>
        <v>20.512</v>
      </c>
      <c r="BR93" s="125">
        <f t="shared" si="47"/>
        <v>0</v>
      </c>
      <c r="BS93" s="125">
        <f t="shared" si="47"/>
        <v>0</v>
      </c>
      <c r="BT93" s="125">
        <f t="shared" si="48"/>
        <v>-53.619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331.07</v>
      </c>
      <c r="DA93" s="122">
        <f t="shared" si="57"/>
        <v>205.12</v>
      </c>
      <c r="DB93" s="122">
        <f t="shared" si="57"/>
        <v>0</v>
      </c>
      <c r="DC93" s="122">
        <f t="shared" si="57"/>
        <v>0</v>
      </c>
      <c r="DD93" s="122">
        <f t="shared" si="58"/>
        <v>536.19000000000005</v>
      </c>
      <c r="DF93" s="123">
        <f t="shared" si="59"/>
        <v>33.106999999999999</v>
      </c>
      <c r="DG93" s="123">
        <f t="shared" si="60"/>
        <v>20.512</v>
      </c>
      <c r="DH93" s="123">
        <f t="shared" si="61"/>
        <v>0</v>
      </c>
      <c r="DI93" s="123">
        <f t="shared" si="62"/>
        <v>0</v>
      </c>
      <c r="DJ93" s="123">
        <f t="shared" si="63"/>
        <v>-53.619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-19.207999999999998</v>
      </c>
      <c r="G94" s="124">
        <v>-19.207999999999998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-11.901</v>
      </c>
      <c r="N94" s="124">
        <v>-11.901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19.207999999999998</v>
      </c>
      <c r="AF94" s="124">
        <v>11.901</v>
      </c>
      <c r="AG94" s="124">
        <v>0</v>
      </c>
      <c r="AH94" s="124">
        <v>0</v>
      </c>
      <c r="AI94" s="124">
        <v>31.109000000000002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19.207999999999998</v>
      </c>
      <c r="BQ94" s="125">
        <f t="shared" si="47"/>
        <v>11.901</v>
      </c>
      <c r="BR94" s="125">
        <f t="shared" si="47"/>
        <v>0</v>
      </c>
      <c r="BS94" s="125">
        <f t="shared" si="47"/>
        <v>0</v>
      </c>
      <c r="BT94" s="125">
        <f t="shared" si="48"/>
        <v>-31.108999999999998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192.07999999999998</v>
      </c>
      <c r="DA94" s="122">
        <f t="shared" si="57"/>
        <v>119.00999999999999</v>
      </c>
      <c r="DB94" s="122">
        <f t="shared" si="57"/>
        <v>0</v>
      </c>
      <c r="DC94" s="122">
        <f t="shared" si="57"/>
        <v>0</v>
      </c>
      <c r="DD94" s="122">
        <f t="shared" si="58"/>
        <v>311.08999999999997</v>
      </c>
      <c r="DF94" s="123">
        <f t="shared" si="59"/>
        <v>19.207999999999998</v>
      </c>
      <c r="DG94" s="123">
        <f t="shared" si="60"/>
        <v>11.901</v>
      </c>
      <c r="DH94" s="123">
        <f t="shared" si="61"/>
        <v>0</v>
      </c>
      <c r="DI94" s="123">
        <f t="shared" si="62"/>
        <v>0</v>
      </c>
      <c r="DJ94" s="123">
        <f t="shared" si="63"/>
        <v>-31.108999999999998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2.0280322499999999</v>
      </c>
      <c r="BQ99" s="129">
        <f t="shared" ref="BQ99:BT99" si="68">SUM(BQ3:BQ98)/4000</f>
        <v>0.11670125000000001</v>
      </c>
      <c r="BR99" s="129">
        <f t="shared" si="68"/>
        <v>0</v>
      </c>
      <c r="BS99" s="129">
        <f t="shared" si="68"/>
        <v>0</v>
      </c>
      <c r="BT99" s="129">
        <f t="shared" si="68"/>
        <v>-2.1447335000000001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2.0280322500000003</v>
      </c>
      <c r="DA99" s="131">
        <f t="shared" ref="DA99:DD99" si="73">SUM(DA3:DA98)/40000</f>
        <v>0.11670125000000001</v>
      </c>
      <c r="DB99" s="131">
        <f t="shared" si="73"/>
        <v>0</v>
      </c>
      <c r="DC99" s="131">
        <f t="shared" si="73"/>
        <v>0</v>
      </c>
      <c r="DD99" s="131">
        <f t="shared" si="73"/>
        <v>2.1447335000000001</v>
      </c>
      <c r="DE99" s="128"/>
      <c r="DF99" s="123">
        <f t="shared" si="59"/>
        <v>2.0280322499999999</v>
      </c>
      <c r="DG99" s="123">
        <f t="shared" si="60"/>
        <v>0.11670125000000001</v>
      </c>
      <c r="DH99" s="123">
        <f t="shared" si="61"/>
        <v>0</v>
      </c>
      <c r="DI99" s="123">
        <f t="shared" si="62"/>
        <v>0</v>
      </c>
      <c r="DJ99" s="123">
        <f t="shared" si="63"/>
        <v>-2.1447335000000001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44690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44690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61.85</v>
      </c>
      <c r="I3" s="95">
        <v>84.3</v>
      </c>
      <c r="J3" s="95">
        <v>0</v>
      </c>
      <c r="K3" s="95">
        <v>19.03</v>
      </c>
      <c r="L3" s="95">
        <v>0</v>
      </c>
      <c r="M3" s="114">
        <v>2.09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167.27</v>
      </c>
      <c r="W3">
        <v>61.85</v>
      </c>
      <c r="X3">
        <v>84.3</v>
      </c>
      <c r="Y3">
        <v>19.03</v>
      </c>
      <c r="Z3">
        <v>2.09</v>
      </c>
      <c r="AA3">
        <v>0</v>
      </c>
    </row>
    <row r="4" spans="1:27">
      <c r="G4" t="s">
        <v>46</v>
      </c>
      <c r="H4" s="115">
        <v>9.67</v>
      </c>
      <c r="I4" s="88">
        <v>60.15</v>
      </c>
      <c r="J4" s="88">
        <v>0</v>
      </c>
      <c r="K4" s="88">
        <v>19.34</v>
      </c>
      <c r="L4" s="88">
        <v>0</v>
      </c>
      <c r="M4" s="116">
        <v>4.6399999999999997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93.8</v>
      </c>
      <c r="W4">
        <v>9.67</v>
      </c>
      <c r="X4">
        <v>60.15</v>
      </c>
      <c r="Y4">
        <v>19.34</v>
      </c>
      <c r="Z4">
        <v>4.6399999999999997</v>
      </c>
      <c r="AA4">
        <v>0</v>
      </c>
    </row>
    <row r="5" spans="1:27">
      <c r="G5" t="s">
        <v>47</v>
      </c>
      <c r="H5" s="115">
        <v>39.65</v>
      </c>
      <c r="I5" s="88">
        <v>60.14</v>
      </c>
      <c r="J5" s="88">
        <v>0</v>
      </c>
      <c r="K5" s="88">
        <v>19.34</v>
      </c>
      <c r="L5" s="88">
        <v>0</v>
      </c>
      <c r="M5" s="116">
        <v>1.26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120.39</v>
      </c>
      <c r="W5">
        <v>39.65</v>
      </c>
      <c r="X5">
        <v>60.14</v>
      </c>
      <c r="Y5">
        <v>19.34</v>
      </c>
      <c r="Z5">
        <v>1.26</v>
      </c>
      <c r="AA5">
        <v>0</v>
      </c>
    </row>
    <row r="6" spans="1:27">
      <c r="G6" t="s">
        <v>48</v>
      </c>
      <c r="H6" s="115">
        <v>3.87</v>
      </c>
      <c r="I6" s="88">
        <v>48.74</v>
      </c>
      <c r="J6" s="88">
        <v>0</v>
      </c>
      <c r="K6" s="88">
        <v>19.34</v>
      </c>
      <c r="L6" s="88">
        <v>0</v>
      </c>
      <c r="M6" s="116">
        <v>1.45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73.400000000000006</v>
      </c>
      <c r="W6">
        <v>3.87</v>
      </c>
      <c r="X6">
        <v>48.74</v>
      </c>
      <c r="Y6">
        <v>19.34</v>
      </c>
      <c r="Z6">
        <v>1.45</v>
      </c>
      <c r="AA6">
        <v>0</v>
      </c>
    </row>
    <row r="7" spans="1:27">
      <c r="G7" t="s">
        <v>49</v>
      </c>
      <c r="H7" s="115">
        <v>63.82</v>
      </c>
      <c r="I7" s="88">
        <v>21.66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85.48</v>
      </c>
      <c r="W7">
        <v>63.82</v>
      </c>
      <c r="X7">
        <v>21.66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11.6</v>
      </c>
      <c r="I8" s="88">
        <v>0</v>
      </c>
      <c r="J8" s="88">
        <v>0</v>
      </c>
      <c r="K8" s="88">
        <v>24.18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35.78</v>
      </c>
      <c r="W8">
        <v>11.6</v>
      </c>
      <c r="X8">
        <v>0</v>
      </c>
      <c r="Y8">
        <v>24.18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24.18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24.18</v>
      </c>
      <c r="W9">
        <v>0</v>
      </c>
      <c r="X9">
        <v>0</v>
      </c>
      <c r="Y9">
        <v>24.18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24.18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24.18</v>
      </c>
      <c r="W10">
        <v>0</v>
      </c>
      <c r="X10">
        <v>0</v>
      </c>
      <c r="Y10">
        <v>24.18</v>
      </c>
      <c r="Z10">
        <v>0</v>
      </c>
      <c r="AA10">
        <v>0</v>
      </c>
    </row>
    <row r="11" spans="1:27">
      <c r="G11" t="s">
        <v>53</v>
      </c>
      <c r="H11" s="115">
        <v>93.8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93.8</v>
      </c>
      <c r="W11">
        <v>93.8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79.290000000000006</v>
      </c>
      <c r="I12" s="88">
        <v>0</v>
      </c>
      <c r="J12" s="88">
        <v>0</v>
      </c>
      <c r="K12" s="88">
        <v>19.34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98.63</v>
      </c>
      <c r="W12">
        <v>79.290000000000006</v>
      </c>
      <c r="X12">
        <v>0</v>
      </c>
      <c r="Y12">
        <v>19.34</v>
      </c>
      <c r="Z12">
        <v>0</v>
      </c>
      <c r="AA12">
        <v>0</v>
      </c>
    </row>
    <row r="13" spans="1:27">
      <c r="G13" t="s">
        <v>55</v>
      </c>
      <c r="H13" s="115">
        <v>34.81</v>
      </c>
      <c r="I13" s="88">
        <v>0</v>
      </c>
      <c r="J13" s="88">
        <v>0</v>
      </c>
      <c r="K13" s="88">
        <v>19.34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54.15</v>
      </c>
      <c r="W13">
        <v>34.81</v>
      </c>
      <c r="X13">
        <v>0</v>
      </c>
      <c r="Y13">
        <v>19.34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19.34</v>
      </c>
      <c r="L14" s="88">
        <v>0</v>
      </c>
      <c r="M14" s="116">
        <v>1.1599999999999999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20.5</v>
      </c>
      <c r="W14">
        <v>0</v>
      </c>
      <c r="X14">
        <v>0</v>
      </c>
      <c r="Y14">
        <v>19.34</v>
      </c>
      <c r="Z14">
        <v>1.1599999999999999</v>
      </c>
      <c r="AA14">
        <v>0</v>
      </c>
    </row>
    <row r="15" spans="1:27">
      <c r="G15" t="s">
        <v>57</v>
      </c>
      <c r="H15" s="115">
        <v>54.15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</v>
      </c>
      <c r="P15" s="88">
        <v>0</v>
      </c>
      <c r="Q15" s="88">
        <v>0</v>
      </c>
      <c r="R15" s="88">
        <v>0</v>
      </c>
      <c r="S15" s="116">
        <v>0</v>
      </c>
      <c r="U15" s="115">
        <v>-20</v>
      </c>
      <c r="V15" s="116">
        <v>54.15</v>
      </c>
      <c r="W15">
        <v>54.15</v>
      </c>
      <c r="X15">
        <v>-20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24.18</v>
      </c>
      <c r="L16" s="88">
        <v>0</v>
      </c>
      <c r="M16" s="116">
        <v>0</v>
      </c>
      <c r="N16" s="115">
        <v>0</v>
      </c>
      <c r="O16" s="88">
        <v>-40</v>
      </c>
      <c r="P16" s="88">
        <v>0</v>
      </c>
      <c r="Q16" s="88">
        <v>0</v>
      </c>
      <c r="R16" s="88">
        <v>0</v>
      </c>
      <c r="S16" s="116">
        <v>0</v>
      </c>
      <c r="U16" s="115">
        <v>-40</v>
      </c>
      <c r="V16" s="116">
        <v>24.18</v>
      </c>
      <c r="W16">
        <v>0</v>
      </c>
      <c r="X16">
        <v>-40</v>
      </c>
      <c r="Y16">
        <v>24.18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24.18</v>
      </c>
      <c r="L17" s="88">
        <v>0</v>
      </c>
      <c r="M17" s="116">
        <v>0.19</v>
      </c>
      <c r="N17" s="115">
        <v>0</v>
      </c>
      <c r="O17" s="88">
        <v>-55</v>
      </c>
      <c r="P17" s="88">
        <v>0</v>
      </c>
      <c r="Q17" s="88">
        <v>0</v>
      </c>
      <c r="R17" s="88">
        <v>0</v>
      </c>
      <c r="S17" s="116">
        <v>0</v>
      </c>
      <c r="U17" s="115">
        <v>-55</v>
      </c>
      <c r="V17" s="116">
        <v>24.37</v>
      </c>
      <c r="W17">
        <v>0</v>
      </c>
      <c r="X17">
        <v>-55</v>
      </c>
      <c r="Y17">
        <v>24.18</v>
      </c>
      <c r="Z17">
        <v>0.19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24.17</v>
      </c>
      <c r="L18" s="88">
        <v>0</v>
      </c>
      <c r="M18" s="116">
        <v>7.45</v>
      </c>
      <c r="N18" s="115">
        <v>0</v>
      </c>
      <c r="O18" s="88">
        <v>-70</v>
      </c>
      <c r="P18" s="88">
        <v>0</v>
      </c>
      <c r="Q18" s="88">
        <v>0</v>
      </c>
      <c r="R18" s="88">
        <v>0</v>
      </c>
      <c r="S18" s="116">
        <v>0</v>
      </c>
      <c r="U18" s="115">
        <v>-70</v>
      </c>
      <c r="V18" s="116">
        <v>31.62</v>
      </c>
      <c r="W18">
        <v>0</v>
      </c>
      <c r="X18">
        <v>-70</v>
      </c>
      <c r="Y18">
        <v>24.17</v>
      </c>
      <c r="Z18">
        <v>7.45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5.32</v>
      </c>
      <c r="N19" s="115">
        <v>0</v>
      </c>
      <c r="O19" s="88">
        <v>-90</v>
      </c>
      <c r="P19" s="88">
        <v>-27</v>
      </c>
      <c r="Q19" s="88">
        <v>0</v>
      </c>
      <c r="R19" s="88">
        <v>0</v>
      </c>
      <c r="S19" s="116">
        <v>0</v>
      </c>
      <c r="U19" s="115">
        <v>-117</v>
      </c>
      <c r="V19" s="116">
        <v>5.32</v>
      </c>
      <c r="W19">
        <v>0</v>
      </c>
      <c r="X19">
        <v>-90</v>
      </c>
      <c r="Y19">
        <v>0</v>
      </c>
      <c r="Z19">
        <v>5.32</v>
      </c>
      <c r="AA19">
        <v>-27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24.18</v>
      </c>
      <c r="L20" s="88">
        <v>0</v>
      </c>
      <c r="M20" s="116">
        <v>4.0599999999999996</v>
      </c>
      <c r="N20" s="115">
        <v>0</v>
      </c>
      <c r="O20" s="88">
        <v>-95</v>
      </c>
      <c r="P20" s="88">
        <v>-92</v>
      </c>
      <c r="Q20" s="88">
        <v>0</v>
      </c>
      <c r="R20" s="88">
        <v>0</v>
      </c>
      <c r="S20" s="116">
        <v>0</v>
      </c>
      <c r="U20" s="115">
        <v>-187</v>
      </c>
      <c r="V20" s="116">
        <v>28.24</v>
      </c>
      <c r="W20">
        <v>0</v>
      </c>
      <c r="X20">
        <v>-95</v>
      </c>
      <c r="Y20">
        <v>24.18</v>
      </c>
      <c r="Z20">
        <v>4.0599999999999996</v>
      </c>
      <c r="AA20">
        <v>-92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24.17</v>
      </c>
      <c r="L21" s="88">
        <v>0</v>
      </c>
      <c r="M21" s="116">
        <v>4.74</v>
      </c>
      <c r="N21" s="115">
        <v>0</v>
      </c>
      <c r="O21" s="88">
        <v>-110</v>
      </c>
      <c r="P21" s="88">
        <v>-138</v>
      </c>
      <c r="Q21" s="88">
        <v>0</v>
      </c>
      <c r="R21" s="88">
        <v>0</v>
      </c>
      <c r="S21" s="116">
        <v>0</v>
      </c>
      <c r="U21" s="115">
        <v>-248</v>
      </c>
      <c r="V21" s="116">
        <v>28.91</v>
      </c>
      <c r="W21">
        <v>0</v>
      </c>
      <c r="X21">
        <v>-110</v>
      </c>
      <c r="Y21">
        <v>24.17</v>
      </c>
      <c r="Z21">
        <v>4.74</v>
      </c>
      <c r="AA21">
        <v>-138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24.18</v>
      </c>
      <c r="L22" s="88">
        <v>0</v>
      </c>
      <c r="M22" s="116">
        <v>0</v>
      </c>
      <c r="N22" s="115">
        <v>0</v>
      </c>
      <c r="O22" s="88">
        <v>-115</v>
      </c>
      <c r="P22" s="88">
        <v>-180</v>
      </c>
      <c r="Q22" s="88">
        <v>0</v>
      </c>
      <c r="R22" s="88">
        <v>0</v>
      </c>
      <c r="S22" s="116">
        <v>0</v>
      </c>
      <c r="U22" s="115">
        <v>-295</v>
      </c>
      <c r="V22" s="116">
        <v>24.18</v>
      </c>
      <c r="W22">
        <v>0</v>
      </c>
      <c r="X22">
        <v>-115</v>
      </c>
      <c r="Y22">
        <v>24.18</v>
      </c>
      <c r="Z22">
        <v>0</v>
      </c>
      <c r="AA22">
        <v>-180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9.67</v>
      </c>
      <c r="N23" s="115">
        <v>0</v>
      </c>
      <c r="O23" s="88">
        <v>-135</v>
      </c>
      <c r="P23" s="88">
        <v>-213</v>
      </c>
      <c r="Q23" s="88">
        <v>0</v>
      </c>
      <c r="R23" s="88">
        <v>0</v>
      </c>
      <c r="S23" s="116">
        <v>0</v>
      </c>
      <c r="U23" s="115">
        <v>-348</v>
      </c>
      <c r="V23" s="116">
        <v>9.67</v>
      </c>
      <c r="W23">
        <v>0</v>
      </c>
      <c r="X23">
        <v>-135</v>
      </c>
      <c r="Y23">
        <v>0</v>
      </c>
      <c r="Z23">
        <v>9.67</v>
      </c>
      <c r="AA23">
        <v>-213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9.19</v>
      </c>
      <c r="N24" s="115">
        <v>0</v>
      </c>
      <c r="O24" s="88">
        <v>-150</v>
      </c>
      <c r="P24" s="88">
        <v>-253</v>
      </c>
      <c r="Q24" s="88">
        <v>0</v>
      </c>
      <c r="R24" s="88">
        <v>0</v>
      </c>
      <c r="S24" s="116">
        <v>0</v>
      </c>
      <c r="U24" s="115">
        <v>-403</v>
      </c>
      <c r="V24" s="116">
        <v>9.19</v>
      </c>
      <c r="W24">
        <v>0</v>
      </c>
      <c r="X24">
        <v>-150</v>
      </c>
      <c r="Y24">
        <v>0</v>
      </c>
      <c r="Z24">
        <v>9.19</v>
      </c>
      <c r="AA24">
        <v>-253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-160</v>
      </c>
      <c r="P25" s="88">
        <v>-276</v>
      </c>
      <c r="Q25" s="88">
        <v>0</v>
      </c>
      <c r="R25" s="88">
        <v>0</v>
      </c>
      <c r="S25" s="116">
        <v>0</v>
      </c>
      <c r="U25" s="115">
        <v>-436</v>
      </c>
      <c r="V25" s="116">
        <v>9.67</v>
      </c>
      <c r="W25">
        <v>0</v>
      </c>
      <c r="X25">
        <v>-160</v>
      </c>
      <c r="Y25">
        <v>0</v>
      </c>
      <c r="Z25">
        <v>9.67</v>
      </c>
      <c r="AA25">
        <v>-276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24.18</v>
      </c>
      <c r="L26" s="88">
        <v>0</v>
      </c>
      <c r="M26" s="116">
        <v>8.99</v>
      </c>
      <c r="N26" s="115">
        <v>0</v>
      </c>
      <c r="O26" s="88">
        <v>-165</v>
      </c>
      <c r="P26" s="88">
        <v>-323</v>
      </c>
      <c r="Q26" s="88">
        <v>0</v>
      </c>
      <c r="R26" s="88">
        <v>0</v>
      </c>
      <c r="S26" s="116">
        <v>0</v>
      </c>
      <c r="U26" s="115">
        <v>-488</v>
      </c>
      <c r="V26" s="116">
        <v>33.17</v>
      </c>
      <c r="W26">
        <v>0</v>
      </c>
      <c r="X26">
        <v>-165</v>
      </c>
      <c r="Y26">
        <v>24.18</v>
      </c>
      <c r="Z26">
        <v>8.99</v>
      </c>
      <c r="AA26">
        <v>-323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4.93</v>
      </c>
      <c r="N27" s="115">
        <v>0</v>
      </c>
      <c r="O27" s="88">
        <v>-120</v>
      </c>
      <c r="P27" s="88">
        <v>-262</v>
      </c>
      <c r="Q27" s="88">
        <v>0</v>
      </c>
      <c r="R27" s="88">
        <v>0</v>
      </c>
      <c r="S27" s="116">
        <v>0</v>
      </c>
      <c r="U27" s="115">
        <v>-382</v>
      </c>
      <c r="V27" s="116">
        <v>4.93</v>
      </c>
      <c r="W27">
        <v>0</v>
      </c>
      <c r="X27">
        <v>-120</v>
      </c>
      <c r="Y27">
        <v>0</v>
      </c>
      <c r="Z27">
        <v>4.93</v>
      </c>
      <c r="AA27">
        <v>-262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-135</v>
      </c>
      <c r="P28" s="88">
        <v>-320</v>
      </c>
      <c r="Q28" s="88">
        <v>0</v>
      </c>
      <c r="R28" s="88">
        <v>0</v>
      </c>
      <c r="S28" s="116">
        <v>0</v>
      </c>
      <c r="U28" s="115">
        <v>-455</v>
      </c>
      <c r="V28" s="116">
        <v>9.67</v>
      </c>
      <c r="W28">
        <v>0</v>
      </c>
      <c r="X28">
        <v>-135</v>
      </c>
      <c r="Y28">
        <v>0</v>
      </c>
      <c r="Z28">
        <v>9.67</v>
      </c>
      <c r="AA28">
        <v>-320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0.87</v>
      </c>
      <c r="N29" s="115">
        <v>0</v>
      </c>
      <c r="O29" s="88">
        <v>-145</v>
      </c>
      <c r="P29" s="88">
        <v>-379</v>
      </c>
      <c r="Q29" s="88">
        <v>0</v>
      </c>
      <c r="R29" s="88">
        <v>0</v>
      </c>
      <c r="S29" s="116">
        <v>0</v>
      </c>
      <c r="U29" s="115">
        <v>-524</v>
      </c>
      <c r="V29" s="116">
        <v>0.87</v>
      </c>
      <c r="W29">
        <v>0</v>
      </c>
      <c r="X29">
        <v>-145</v>
      </c>
      <c r="Y29">
        <v>0</v>
      </c>
      <c r="Z29">
        <v>0.87</v>
      </c>
      <c r="AA29">
        <v>-379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9.67</v>
      </c>
      <c r="N30" s="115">
        <v>0</v>
      </c>
      <c r="O30" s="88">
        <v>-155</v>
      </c>
      <c r="P30" s="88">
        <v>-417</v>
      </c>
      <c r="Q30" s="88">
        <v>0</v>
      </c>
      <c r="R30" s="88">
        <v>0</v>
      </c>
      <c r="S30" s="116">
        <v>0</v>
      </c>
      <c r="U30" s="115">
        <v>-572</v>
      </c>
      <c r="V30" s="116">
        <v>9.67</v>
      </c>
      <c r="W30">
        <v>0</v>
      </c>
      <c r="X30">
        <v>-155</v>
      </c>
      <c r="Y30">
        <v>0</v>
      </c>
      <c r="Z30">
        <v>9.67</v>
      </c>
      <c r="AA30">
        <v>-417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9.67</v>
      </c>
      <c r="N31" s="115">
        <v>0</v>
      </c>
      <c r="O31" s="88">
        <v>-165</v>
      </c>
      <c r="P31" s="88">
        <v>-429</v>
      </c>
      <c r="Q31" s="88">
        <v>0</v>
      </c>
      <c r="R31" s="88">
        <v>0</v>
      </c>
      <c r="S31" s="116">
        <v>0</v>
      </c>
      <c r="U31" s="115">
        <v>-594</v>
      </c>
      <c r="V31" s="116">
        <v>9.67</v>
      </c>
      <c r="W31">
        <v>0</v>
      </c>
      <c r="X31">
        <v>-165</v>
      </c>
      <c r="Y31">
        <v>0</v>
      </c>
      <c r="Z31">
        <v>9.67</v>
      </c>
      <c r="AA31">
        <v>-429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0</v>
      </c>
      <c r="O32" s="88">
        <v>-185</v>
      </c>
      <c r="P32" s="88">
        <v>-459</v>
      </c>
      <c r="Q32" s="88">
        <v>0</v>
      </c>
      <c r="R32" s="88">
        <v>0</v>
      </c>
      <c r="S32" s="116">
        <v>0</v>
      </c>
      <c r="U32" s="115">
        <v>-644</v>
      </c>
      <c r="V32" s="116">
        <v>9.67</v>
      </c>
      <c r="W32">
        <v>0</v>
      </c>
      <c r="X32">
        <v>-185</v>
      </c>
      <c r="Y32">
        <v>0</v>
      </c>
      <c r="Z32">
        <v>9.67</v>
      </c>
      <c r="AA32">
        <v>-459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5.51</v>
      </c>
      <c r="N33" s="115">
        <v>0</v>
      </c>
      <c r="O33" s="88">
        <v>-205</v>
      </c>
      <c r="P33" s="88">
        <v>-437.3</v>
      </c>
      <c r="Q33" s="88">
        <v>0</v>
      </c>
      <c r="R33" s="88">
        <v>0</v>
      </c>
      <c r="S33" s="116">
        <v>0</v>
      </c>
      <c r="U33" s="115">
        <v>-642.29999999999995</v>
      </c>
      <c r="V33" s="116">
        <v>5.51</v>
      </c>
      <c r="W33">
        <v>0</v>
      </c>
      <c r="X33">
        <v>-205</v>
      </c>
      <c r="Y33">
        <v>0</v>
      </c>
      <c r="Z33">
        <v>5.51</v>
      </c>
      <c r="AA33">
        <v>-437.3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5.71</v>
      </c>
      <c r="N34" s="115">
        <v>0</v>
      </c>
      <c r="O34" s="88">
        <v>-215</v>
      </c>
      <c r="P34" s="88">
        <v>-289</v>
      </c>
      <c r="Q34" s="88">
        <v>0</v>
      </c>
      <c r="R34" s="88">
        <v>0</v>
      </c>
      <c r="S34" s="116">
        <v>0</v>
      </c>
      <c r="U34" s="115">
        <v>-504</v>
      </c>
      <c r="V34" s="116">
        <v>5.71</v>
      </c>
      <c r="W34">
        <v>0</v>
      </c>
      <c r="X34">
        <v>-215</v>
      </c>
      <c r="Y34">
        <v>0</v>
      </c>
      <c r="Z34">
        <v>5.71</v>
      </c>
      <c r="AA34">
        <v>-289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7.54</v>
      </c>
      <c r="N35" s="115">
        <v>0</v>
      </c>
      <c r="O35" s="88">
        <v>-121</v>
      </c>
      <c r="P35" s="88">
        <v>-300</v>
      </c>
      <c r="Q35" s="88">
        <v>0</v>
      </c>
      <c r="R35" s="88">
        <v>0</v>
      </c>
      <c r="S35" s="116">
        <v>0</v>
      </c>
      <c r="U35" s="115">
        <v>-421</v>
      </c>
      <c r="V35" s="116">
        <v>7.54</v>
      </c>
      <c r="W35">
        <v>0</v>
      </c>
      <c r="X35">
        <v>-121</v>
      </c>
      <c r="Y35">
        <v>0</v>
      </c>
      <c r="Z35">
        <v>7.54</v>
      </c>
      <c r="AA35">
        <v>-300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1.26</v>
      </c>
      <c r="N36" s="115">
        <v>0</v>
      </c>
      <c r="O36" s="88">
        <v>-136</v>
      </c>
      <c r="P36" s="88">
        <v>-304</v>
      </c>
      <c r="Q36" s="88">
        <v>0</v>
      </c>
      <c r="R36" s="88">
        <v>0</v>
      </c>
      <c r="S36" s="116">
        <v>0</v>
      </c>
      <c r="U36" s="115">
        <v>-440</v>
      </c>
      <c r="V36" s="116">
        <v>1.26</v>
      </c>
      <c r="W36">
        <v>0</v>
      </c>
      <c r="X36">
        <v>-136</v>
      </c>
      <c r="Y36">
        <v>0</v>
      </c>
      <c r="Z36">
        <v>1.26</v>
      </c>
      <c r="AA36">
        <v>-304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-136</v>
      </c>
      <c r="P37" s="88">
        <v>-311</v>
      </c>
      <c r="Q37" s="88">
        <v>0</v>
      </c>
      <c r="R37" s="88">
        <v>0</v>
      </c>
      <c r="S37" s="116">
        <v>0</v>
      </c>
      <c r="U37" s="115">
        <v>-447</v>
      </c>
      <c r="V37" s="116">
        <v>0</v>
      </c>
      <c r="W37">
        <v>0</v>
      </c>
      <c r="X37">
        <v>-136</v>
      </c>
      <c r="Y37">
        <v>0</v>
      </c>
      <c r="Z37">
        <v>0</v>
      </c>
      <c r="AA37">
        <v>-311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43.52</v>
      </c>
      <c r="L38" s="88">
        <v>0</v>
      </c>
      <c r="M38" s="116">
        <v>9.2799999999999994</v>
      </c>
      <c r="N38" s="115">
        <v>0</v>
      </c>
      <c r="O38" s="88">
        <v>-146</v>
      </c>
      <c r="P38" s="88">
        <v>-305</v>
      </c>
      <c r="Q38" s="88">
        <v>0</v>
      </c>
      <c r="R38" s="88">
        <v>0</v>
      </c>
      <c r="S38" s="116">
        <v>0</v>
      </c>
      <c r="U38" s="115">
        <v>-451</v>
      </c>
      <c r="V38" s="116">
        <v>52.8</v>
      </c>
      <c r="W38">
        <v>0</v>
      </c>
      <c r="X38">
        <v>-146</v>
      </c>
      <c r="Y38">
        <v>43.52</v>
      </c>
      <c r="Z38">
        <v>9.2799999999999994</v>
      </c>
      <c r="AA38">
        <v>-305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0</v>
      </c>
      <c r="O39" s="88">
        <v>-141</v>
      </c>
      <c r="P39" s="88">
        <v>-279</v>
      </c>
      <c r="Q39" s="88">
        <v>0</v>
      </c>
      <c r="R39" s="88">
        <v>0</v>
      </c>
      <c r="S39" s="116">
        <v>0</v>
      </c>
      <c r="U39" s="115">
        <v>-420</v>
      </c>
      <c r="V39" s="116">
        <v>9.67</v>
      </c>
      <c r="W39">
        <v>0</v>
      </c>
      <c r="X39">
        <v>-141</v>
      </c>
      <c r="Y39">
        <v>0</v>
      </c>
      <c r="Z39">
        <v>9.67</v>
      </c>
      <c r="AA39">
        <v>-279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43.52</v>
      </c>
      <c r="L40" s="88">
        <v>0</v>
      </c>
      <c r="M40" s="116">
        <v>8.1199999999999992</v>
      </c>
      <c r="N40" s="115">
        <v>0</v>
      </c>
      <c r="O40" s="88">
        <v>-146</v>
      </c>
      <c r="P40" s="88">
        <v>-177</v>
      </c>
      <c r="Q40" s="88">
        <v>0</v>
      </c>
      <c r="R40" s="88">
        <v>0</v>
      </c>
      <c r="S40" s="116">
        <v>0</v>
      </c>
      <c r="U40" s="115">
        <v>-323</v>
      </c>
      <c r="V40" s="116">
        <v>51.64</v>
      </c>
      <c r="W40">
        <v>0</v>
      </c>
      <c r="X40">
        <v>-146</v>
      </c>
      <c r="Y40">
        <v>43.52</v>
      </c>
      <c r="Z40">
        <v>8.1199999999999992</v>
      </c>
      <c r="AA40">
        <v>-177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43.51</v>
      </c>
      <c r="L41" s="88">
        <v>0</v>
      </c>
      <c r="M41" s="116">
        <v>7.45</v>
      </c>
      <c r="N41" s="115">
        <v>0</v>
      </c>
      <c r="O41" s="88">
        <v>-136</v>
      </c>
      <c r="P41" s="88">
        <v>-132</v>
      </c>
      <c r="Q41" s="88">
        <v>0</v>
      </c>
      <c r="R41" s="88">
        <v>0</v>
      </c>
      <c r="S41" s="116">
        <v>0</v>
      </c>
      <c r="U41" s="115">
        <v>-268</v>
      </c>
      <c r="V41" s="116">
        <v>50.96</v>
      </c>
      <c r="W41">
        <v>0</v>
      </c>
      <c r="X41">
        <v>-136</v>
      </c>
      <c r="Y41">
        <v>43.51</v>
      </c>
      <c r="Z41">
        <v>7.45</v>
      </c>
      <c r="AA41">
        <v>-132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48.35</v>
      </c>
      <c r="L42" s="88">
        <v>0</v>
      </c>
      <c r="M42" s="116">
        <v>9.67</v>
      </c>
      <c r="N42" s="115">
        <v>0</v>
      </c>
      <c r="O42" s="88">
        <v>-121</v>
      </c>
      <c r="P42" s="88">
        <v>-89</v>
      </c>
      <c r="Q42" s="88">
        <v>0</v>
      </c>
      <c r="R42" s="88">
        <v>0</v>
      </c>
      <c r="S42" s="116">
        <v>0</v>
      </c>
      <c r="U42" s="115">
        <v>-210</v>
      </c>
      <c r="V42" s="116">
        <v>58.02</v>
      </c>
      <c r="W42">
        <v>0</v>
      </c>
      <c r="X42">
        <v>-121</v>
      </c>
      <c r="Y42">
        <v>48.35</v>
      </c>
      <c r="Z42">
        <v>9.67</v>
      </c>
      <c r="AA42">
        <v>-89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-96</v>
      </c>
      <c r="P43" s="88">
        <v>-61</v>
      </c>
      <c r="Q43" s="88">
        <v>0</v>
      </c>
      <c r="R43" s="88">
        <v>0</v>
      </c>
      <c r="S43" s="116">
        <v>0</v>
      </c>
      <c r="U43" s="115">
        <v>-157</v>
      </c>
      <c r="V43" s="116">
        <v>0</v>
      </c>
      <c r="W43">
        <v>0</v>
      </c>
      <c r="X43">
        <v>-96</v>
      </c>
      <c r="Y43">
        <v>0</v>
      </c>
      <c r="Z43">
        <v>0</v>
      </c>
      <c r="AA43">
        <v>-61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43.51</v>
      </c>
      <c r="L44" s="88">
        <v>0</v>
      </c>
      <c r="M44" s="116">
        <v>8.9</v>
      </c>
      <c r="N44" s="115">
        <v>0</v>
      </c>
      <c r="O44" s="88">
        <v>-76</v>
      </c>
      <c r="P44" s="88">
        <v>-41</v>
      </c>
      <c r="Q44" s="88">
        <v>0</v>
      </c>
      <c r="R44" s="88">
        <v>0</v>
      </c>
      <c r="S44" s="116">
        <v>0</v>
      </c>
      <c r="U44" s="115">
        <v>-117</v>
      </c>
      <c r="V44" s="116">
        <v>52.41</v>
      </c>
      <c r="W44">
        <v>0</v>
      </c>
      <c r="X44">
        <v>-76</v>
      </c>
      <c r="Y44">
        <v>43.51</v>
      </c>
      <c r="Z44">
        <v>8.9</v>
      </c>
      <c r="AA44">
        <v>-41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48.35</v>
      </c>
      <c r="L45" s="88">
        <v>0</v>
      </c>
      <c r="M45" s="116">
        <v>6.96</v>
      </c>
      <c r="N45" s="115">
        <v>0</v>
      </c>
      <c r="O45" s="88">
        <v>-66</v>
      </c>
      <c r="P45" s="88">
        <v>-55</v>
      </c>
      <c r="Q45" s="88">
        <v>0</v>
      </c>
      <c r="R45" s="88">
        <v>0</v>
      </c>
      <c r="S45" s="116">
        <v>0</v>
      </c>
      <c r="U45" s="115">
        <v>-121</v>
      </c>
      <c r="V45" s="116">
        <v>55.31</v>
      </c>
      <c r="W45">
        <v>0</v>
      </c>
      <c r="X45">
        <v>-66</v>
      </c>
      <c r="Y45">
        <v>48.35</v>
      </c>
      <c r="Z45">
        <v>6.96</v>
      </c>
      <c r="AA45">
        <v>-55</v>
      </c>
    </row>
    <row r="46" spans="7:27">
      <c r="G46" t="s">
        <v>88</v>
      </c>
      <c r="H46" s="115">
        <v>28.04</v>
      </c>
      <c r="I46" s="88">
        <v>0</v>
      </c>
      <c r="J46" s="88">
        <v>0</v>
      </c>
      <c r="K46" s="88">
        <v>53.19</v>
      </c>
      <c r="L46" s="88">
        <v>0</v>
      </c>
      <c r="M46" s="116">
        <v>9.67</v>
      </c>
      <c r="N46" s="115">
        <v>0</v>
      </c>
      <c r="O46" s="88">
        <v>-113.96</v>
      </c>
      <c r="P46" s="88">
        <v>-55</v>
      </c>
      <c r="Q46" s="88">
        <v>0</v>
      </c>
      <c r="R46" s="88">
        <v>0</v>
      </c>
      <c r="S46" s="116">
        <v>0</v>
      </c>
      <c r="U46" s="115">
        <v>-168.96</v>
      </c>
      <c r="V46" s="116">
        <v>90.9</v>
      </c>
      <c r="W46">
        <v>28.04</v>
      </c>
      <c r="X46">
        <v>-113.96</v>
      </c>
      <c r="Y46">
        <v>53.19</v>
      </c>
      <c r="Z46">
        <v>9.67</v>
      </c>
      <c r="AA46">
        <v>-55</v>
      </c>
    </row>
    <row r="47" spans="7:27">
      <c r="G47" t="s">
        <v>89</v>
      </c>
      <c r="H47" s="115">
        <v>36.75</v>
      </c>
      <c r="I47" s="88">
        <v>0</v>
      </c>
      <c r="J47" s="88">
        <v>0</v>
      </c>
      <c r="K47" s="88">
        <v>0</v>
      </c>
      <c r="L47" s="88">
        <v>0</v>
      </c>
      <c r="M47" s="116">
        <v>7.93</v>
      </c>
      <c r="N47" s="115">
        <v>0</v>
      </c>
      <c r="O47" s="88">
        <v>-155</v>
      </c>
      <c r="P47" s="88">
        <v>-54</v>
      </c>
      <c r="Q47" s="88">
        <v>0</v>
      </c>
      <c r="R47" s="88">
        <v>0</v>
      </c>
      <c r="S47" s="116">
        <v>0</v>
      </c>
      <c r="U47" s="115">
        <v>-209</v>
      </c>
      <c r="V47" s="116">
        <v>44.68</v>
      </c>
      <c r="W47">
        <v>36.75</v>
      </c>
      <c r="X47">
        <v>-155</v>
      </c>
      <c r="Y47">
        <v>0</v>
      </c>
      <c r="Z47">
        <v>7.93</v>
      </c>
      <c r="AA47">
        <v>-54</v>
      </c>
    </row>
    <row r="48" spans="7:27">
      <c r="G48" t="s">
        <v>90</v>
      </c>
      <c r="H48" s="115">
        <v>59.95</v>
      </c>
      <c r="I48" s="88">
        <v>0</v>
      </c>
      <c r="J48" s="88">
        <v>0</v>
      </c>
      <c r="K48" s="88">
        <v>14.51</v>
      </c>
      <c r="L48" s="88">
        <v>0</v>
      </c>
      <c r="M48" s="116">
        <v>4.0599999999999996</v>
      </c>
      <c r="N48" s="115">
        <v>0</v>
      </c>
      <c r="O48" s="88">
        <v>-150</v>
      </c>
      <c r="P48" s="88">
        <v>-201.81</v>
      </c>
      <c r="Q48" s="88">
        <v>0</v>
      </c>
      <c r="R48" s="88">
        <v>0</v>
      </c>
      <c r="S48" s="116">
        <v>0</v>
      </c>
      <c r="U48" s="115">
        <v>-351.81</v>
      </c>
      <c r="V48" s="116">
        <v>78.52</v>
      </c>
      <c r="W48">
        <v>59.95</v>
      </c>
      <c r="X48">
        <v>-150</v>
      </c>
      <c r="Y48">
        <v>14.51</v>
      </c>
      <c r="Z48">
        <v>4.0599999999999996</v>
      </c>
      <c r="AA48">
        <v>-201.81</v>
      </c>
    </row>
    <row r="49" spans="7:27">
      <c r="G49" t="s">
        <v>91</v>
      </c>
      <c r="H49" s="115">
        <v>65.75</v>
      </c>
      <c r="I49" s="88">
        <v>0</v>
      </c>
      <c r="J49" s="88">
        <v>0</v>
      </c>
      <c r="K49" s="88">
        <v>0</v>
      </c>
      <c r="L49" s="88">
        <v>0</v>
      </c>
      <c r="M49" s="116">
        <v>6.29</v>
      </c>
      <c r="N49" s="115">
        <v>0</v>
      </c>
      <c r="O49" s="88">
        <v>-140</v>
      </c>
      <c r="P49" s="88">
        <v>-232</v>
      </c>
      <c r="Q49" s="88">
        <v>0</v>
      </c>
      <c r="R49" s="88">
        <v>0</v>
      </c>
      <c r="S49" s="116">
        <v>0</v>
      </c>
      <c r="U49" s="115">
        <v>-372</v>
      </c>
      <c r="V49" s="116">
        <v>72.040000000000006</v>
      </c>
      <c r="W49">
        <v>65.75</v>
      </c>
      <c r="X49">
        <v>-140</v>
      </c>
      <c r="Y49">
        <v>0</v>
      </c>
      <c r="Z49">
        <v>6.29</v>
      </c>
      <c r="AA49">
        <v>-232</v>
      </c>
    </row>
    <row r="50" spans="7:27">
      <c r="G50" t="s">
        <v>92</v>
      </c>
      <c r="H50" s="115">
        <v>75.42</v>
      </c>
      <c r="I50" s="88">
        <v>0</v>
      </c>
      <c r="J50" s="88">
        <v>0</v>
      </c>
      <c r="K50" s="88">
        <v>0</v>
      </c>
      <c r="L50" s="88">
        <v>0</v>
      </c>
      <c r="M50" s="116">
        <v>1.84</v>
      </c>
      <c r="N50" s="115">
        <v>0</v>
      </c>
      <c r="O50" s="88">
        <v>-125</v>
      </c>
      <c r="P50" s="88">
        <v>-224</v>
      </c>
      <c r="Q50" s="88">
        <v>0</v>
      </c>
      <c r="R50" s="88">
        <v>0</v>
      </c>
      <c r="S50" s="116">
        <v>0</v>
      </c>
      <c r="U50" s="115">
        <v>-349</v>
      </c>
      <c r="V50" s="116">
        <v>77.260000000000005</v>
      </c>
      <c r="W50">
        <v>75.42</v>
      </c>
      <c r="X50">
        <v>-125</v>
      </c>
      <c r="Y50">
        <v>0</v>
      </c>
      <c r="Z50">
        <v>1.84</v>
      </c>
      <c r="AA50">
        <v>-224</v>
      </c>
    </row>
    <row r="51" spans="7:27">
      <c r="G51" t="s">
        <v>93</v>
      </c>
      <c r="H51" s="115">
        <v>59.95</v>
      </c>
      <c r="I51" s="88">
        <v>0</v>
      </c>
      <c r="J51" s="88">
        <v>0</v>
      </c>
      <c r="K51" s="88">
        <v>0</v>
      </c>
      <c r="L51" s="88">
        <v>0</v>
      </c>
      <c r="M51" s="116">
        <v>9.3800000000000008</v>
      </c>
      <c r="N51" s="115">
        <v>0</v>
      </c>
      <c r="O51" s="88">
        <v>-105</v>
      </c>
      <c r="P51" s="88">
        <v>-223</v>
      </c>
      <c r="Q51" s="88">
        <v>0</v>
      </c>
      <c r="R51" s="88">
        <v>0</v>
      </c>
      <c r="S51" s="116">
        <v>0</v>
      </c>
      <c r="U51" s="115">
        <v>-328</v>
      </c>
      <c r="V51" s="116">
        <v>69.33</v>
      </c>
      <c r="W51">
        <v>59.95</v>
      </c>
      <c r="X51">
        <v>-105</v>
      </c>
      <c r="Y51">
        <v>0</v>
      </c>
      <c r="Z51">
        <v>9.3800000000000008</v>
      </c>
      <c r="AA51">
        <v>-223</v>
      </c>
    </row>
    <row r="52" spans="7:27">
      <c r="G52" t="s">
        <v>94</v>
      </c>
      <c r="H52" s="115">
        <v>65.75</v>
      </c>
      <c r="I52" s="88">
        <v>0</v>
      </c>
      <c r="J52" s="88">
        <v>0</v>
      </c>
      <c r="K52" s="88">
        <v>14.51</v>
      </c>
      <c r="L52" s="88">
        <v>0</v>
      </c>
      <c r="M52" s="116">
        <v>5.8</v>
      </c>
      <c r="N52" s="115">
        <v>0</v>
      </c>
      <c r="O52" s="88">
        <v>-95</v>
      </c>
      <c r="P52" s="88">
        <v>-217</v>
      </c>
      <c r="Q52" s="88">
        <v>0</v>
      </c>
      <c r="R52" s="88">
        <v>0</v>
      </c>
      <c r="S52" s="116">
        <v>0</v>
      </c>
      <c r="U52" s="115">
        <v>-312</v>
      </c>
      <c r="V52" s="116">
        <v>86.06</v>
      </c>
      <c r="W52">
        <v>65.75</v>
      </c>
      <c r="X52">
        <v>-95</v>
      </c>
      <c r="Y52">
        <v>14.51</v>
      </c>
      <c r="Z52">
        <v>5.8</v>
      </c>
      <c r="AA52">
        <v>-217</v>
      </c>
    </row>
    <row r="53" spans="7:27">
      <c r="G53" t="s">
        <v>95</v>
      </c>
      <c r="H53" s="115">
        <v>96.7</v>
      </c>
      <c r="I53" s="88">
        <v>0</v>
      </c>
      <c r="J53" s="88">
        <v>0</v>
      </c>
      <c r="K53" s="88">
        <v>14.51</v>
      </c>
      <c r="L53" s="88">
        <v>0</v>
      </c>
      <c r="M53" s="116">
        <v>9.67</v>
      </c>
      <c r="N53" s="115">
        <v>0</v>
      </c>
      <c r="O53" s="88">
        <v>-95</v>
      </c>
      <c r="P53" s="88">
        <v>-230</v>
      </c>
      <c r="Q53" s="88">
        <v>0</v>
      </c>
      <c r="R53" s="88">
        <v>0</v>
      </c>
      <c r="S53" s="116">
        <v>0</v>
      </c>
      <c r="U53" s="115">
        <v>-325</v>
      </c>
      <c r="V53" s="116">
        <v>120.88</v>
      </c>
      <c r="W53">
        <v>96.7</v>
      </c>
      <c r="X53">
        <v>-95</v>
      </c>
      <c r="Y53">
        <v>14.51</v>
      </c>
      <c r="Z53">
        <v>9.67</v>
      </c>
      <c r="AA53">
        <v>-230</v>
      </c>
    </row>
    <row r="54" spans="7:27">
      <c r="G54" t="s">
        <v>96</v>
      </c>
      <c r="H54" s="115">
        <v>92.82</v>
      </c>
      <c r="I54" s="88">
        <v>0</v>
      </c>
      <c r="J54" s="88">
        <v>0</v>
      </c>
      <c r="K54" s="88">
        <v>14.51</v>
      </c>
      <c r="L54" s="88">
        <v>0</v>
      </c>
      <c r="M54" s="116">
        <v>8.32</v>
      </c>
      <c r="N54" s="115">
        <v>0</v>
      </c>
      <c r="O54" s="88">
        <v>-85</v>
      </c>
      <c r="P54" s="88">
        <v>-251</v>
      </c>
      <c r="Q54" s="88">
        <v>0</v>
      </c>
      <c r="R54" s="88">
        <v>0</v>
      </c>
      <c r="S54" s="116">
        <v>0</v>
      </c>
      <c r="U54" s="115">
        <v>-336</v>
      </c>
      <c r="V54" s="116">
        <v>115.65</v>
      </c>
      <c r="W54">
        <v>92.82</v>
      </c>
      <c r="X54">
        <v>-85</v>
      </c>
      <c r="Y54">
        <v>14.51</v>
      </c>
      <c r="Z54">
        <v>8.32</v>
      </c>
      <c r="AA54">
        <v>-251</v>
      </c>
    </row>
    <row r="55" spans="7:27">
      <c r="G55" t="s">
        <v>97</v>
      </c>
      <c r="H55" s="115">
        <v>44.49</v>
      </c>
      <c r="I55" s="88">
        <v>0</v>
      </c>
      <c r="J55" s="88">
        <v>0</v>
      </c>
      <c r="K55" s="88">
        <v>0</v>
      </c>
      <c r="L55" s="88">
        <v>0</v>
      </c>
      <c r="M55" s="116">
        <v>8.99</v>
      </c>
      <c r="N55" s="115">
        <v>0</v>
      </c>
      <c r="O55" s="88">
        <v>-85</v>
      </c>
      <c r="P55" s="88">
        <v>-55</v>
      </c>
      <c r="Q55" s="88">
        <v>0</v>
      </c>
      <c r="R55" s="88">
        <v>0</v>
      </c>
      <c r="S55" s="116">
        <v>0</v>
      </c>
      <c r="U55" s="115">
        <v>-140</v>
      </c>
      <c r="V55" s="116">
        <v>53.48</v>
      </c>
      <c r="W55">
        <v>44.49</v>
      </c>
      <c r="X55">
        <v>-85</v>
      </c>
      <c r="Y55">
        <v>0</v>
      </c>
      <c r="Z55">
        <v>8.99</v>
      </c>
      <c r="AA55">
        <v>-55</v>
      </c>
    </row>
    <row r="56" spans="7:27">
      <c r="G56" t="s">
        <v>98</v>
      </c>
      <c r="H56" s="115">
        <v>24.17</v>
      </c>
      <c r="I56" s="88">
        <v>0</v>
      </c>
      <c r="J56" s="88">
        <v>0</v>
      </c>
      <c r="K56" s="88">
        <v>9.67</v>
      </c>
      <c r="L56" s="88">
        <v>0</v>
      </c>
      <c r="M56" s="116">
        <v>7.74</v>
      </c>
      <c r="N56" s="115">
        <v>0</v>
      </c>
      <c r="O56" s="88">
        <v>-75</v>
      </c>
      <c r="P56" s="88">
        <v>-255</v>
      </c>
      <c r="Q56" s="88">
        <v>0</v>
      </c>
      <c r="R56" s="88">
        <v>0</v>
      </c>
      <c r="S56" s="116">
        <v>0</v>
      </c>
      <c r="U56" s="115">
        <v>-330</v>
      </c>
      <c r="V56" s="116">
        <v>41.58</v>
      </c>
      <c r="W56">
        <v>24.17</v>
      </c>
      <c r="X56">
        <v>-75</v>
      </c>
      <c r="Y56">
        <v>9.67</v>
      </c>
      <c r="Z56">
        <v>7.74</v>
      </c>
      <c r="AA56">
        <v>-255</v>
      </c>
    </row>
    <row r="57" spans="7:27">
      <c r="G57" t="s">
        <v>99</v>
      </c>
      <c r="H57" s="115">
        <v>91.87</v>
      </c>
      <c r="I57" s="88">
        <v>0</v>
      </c>
      <c r="J57" s="88">
        <v>0</v>
      </c>
      <c r="K57" s="88">
        <v>9.67</v>
      </c>
      <c r="L57" s="88">
        <v>0</v>
      </c>
      <c r="M57" s="116">
        <v>0.19</v>
      </c>
      <c r="N57" s="115">
        <v>0</v>
      </c>
      <c r="O57" s="88">
        <v>-75</v>
      </c>
      <c r="P57" s="88">
        <v>-255</v>
      </c>
      <c r="Q57" s="88">
        <v>0</v>
      </c>
      <c r="R57" s="88">
        <v>0</v>
      </c>
      <c r="S57" s="116">
        <v>0</v>
      </c>
      <c r="U57" s="115">
        <v>-330</v>
      </c>
      <c r="V57" s="116">
        <v>101.73</v>
      </c>
      <c r="W57">
        <v>91.87</v>
      </c>
      <c r="X57">
        <v>-75</v>
      </c>
      <c r="Y57">
        <v>9.67</v>
      </c>
      <c r="Z57">
        <v>0.19</v>
      </c>
      <c r="AA57">
        <v>-255</v>
      </c>
    </row>
    <row r="58" spans="7:27">
      <c r="G58" t="s">
        <v>100</v>
      </c>
      <c r="H58" s="115">
        <v>111.21</v>
      </c>
      <c r="I58" s="88">
        <v>0</v>
      </c>
      <c r="J58" s="88">
        <v>0</v>
      </c>
      <c r="K58" s="88">
        <v>9.67</v>
      </c>
      <c r="L58" s="88">
        <v>0</v>
      </c>
      <c r="M58" s="116">
        <v>5.51</v>
      </c>
      <c r="N58" s="115">
        <v>0</v>
      </c>
      <c r="O58" s="88">
        <v>-60</v>
      </c>
      <c r="P58" s="88">
        <v>-200</v>
      </c>
      <c r="Q58" s="88">
        <v>0</v>
      </c>
      <c r="R58" s="88">
        <v>0</v>
      </c>
      <c r="S58" s="116">
        <v>0</v>
      </c>
      <c r="U58" s="115">
        <v>-260</v>
      </c>
      <c r="V58" s="116">
        <v>126.39</v>
      </c>
      <c r="W58">
        <v>111.21</v>
      </c>
      <c r="X58">
        <v>-60</v>
      </c>
      <c r="Y58">
        <v>9.67</v>
      </c>
      <c r="Z58">
        <v>5.51</v>
      </c>
      <c r="AA58">
        <v>-200</v>
      </c>
    </row>
    <row r="59" spans="7:27">
      <c r="G59" t="s">
        <v>101</v>
      </c>
      <c r="H59" s="115">
        <v>163.41999999999999</v>
      </c>
      <c r="I59" s="88">
        <v>0</v>
      </c>
      <c r="J59" s="88">
        <v>0</v>
      </c>
      <c r="K59" s="88">
        <v>0</v>
      </c>
      <c r="L59" s="88">
        <v>0</v>
      </c>
      <c r="M59" s="116">
        <v>2.0299999999999998</v>
      </c>
      <c r="N59" s="115">
        <v>0</v>
      </c>
      <c r="O59" s="88">
        <v>-50</v>
      </c>
      <c r="P59" s="88">
        <v>-200</v>
      </c>
      <c r="Q59" s="88">
        <v>0</v>
      </c>
      <c r="R59" s="88">
        <v>0</v>
      </c>
      <c r="S59" s="116">
        <v>0</v>
      </c>
      <c r="U59" s="115">
        <v>-250</v>
      </c>
      <c r="V59" s="116">
        <v>165.45</v>
      </c>
      <c r="W59">
        <v>163.41999999999999</v>
      </c>
      <c r="X59">
        <v>-50</v>
      </c>
      <c r="Y59">
        <v>0</v>
      </c>
      <c r="Z59">
        <v>2.0299999999999998</v>
      </c>
      <c r="AA59">
        <v>-200</v>
      </c>
    </row>
    <row r="60" spans="7:27">
      <c r="G60" t="s">
        <v>102</v>
      </c>
      <c r="H60" s="115">
        <v>227.24</v>
      </c>
      <c r="I60" s="88">
        <v>0</v>
      </c>
      <c r="J60" s="88">
        <v>0</v>
      </c>
      <c r="K60" s="88">
        <v>33.85</v>
      </c>
      <c r="L60" s="88">
        <v>0</v>
      </c>
      <c r="M60" s="116">
        <v>8.32</v>
      </c>
      <c r="N60" s="115">
        <v>0</v>
      </c>
      <c r="O60" s="88">
        <v>-35</v>
      </c>
      <c r="P60" s="88">
        <v>-195</v>
      </c>
      <c r="Q60" s="88">
        <v>0</v>
      </c>
      <c r="R60" s="88">
        <v>0</v>
      </c>
      <c r="S60" s="116">
        <v>0</v>
      </c>
      <c r="U60" s="115">
        <v>-230</v>
      </c>
      <c r="V60" s="116">
        <v>269.41000000000003</v>
      </c>
      <c r="W60">
        <v>227.24</v>
      </c>
      <c r="X60">
        <v>-35</v>
      </c>
      <c r="Y60">
        <v>33.85</v>
      </c>
      <c r="Z60">
        <v>8.32</v>
      </c>
      <c r="AA60">
        <v>-195</v>
      </c>
    </row>
    <row r="61" spans="7:27">
      <c r="G61" t="s">
        <v>103</v>
      </c>
      <c r="H61" s="115">
        <v>297.83</v>
      </c>
      <c r="I61" s="88">
        <v>0</v>
      </c>
      <c r="J61" s="88">
        <v>0</v>
      </c>
      <c r="K61" s="88">
        <v>33.85</v>
      </c>
      <c r="L61" s="88">
        <v>0</v>
      </c>
      <c r="M61" s="116">
        <v>4.84</v>
      </c>
      <c r="N61" s="115">
        <v>0</v>
      </c>
      <c r="O61" s="88">
        <v>-20</v>
      </c>
      <c r="P61" s="88">
        <v>-171</v>
      </c>
      <c r="Q61" s="88">
        <v>0</v>
      </c>
      <c r="R61" s="88">
        <v>0</v>
      </c>
      <c r="S61" s="116">
        <v>0</v>
      </c>
      <c r="U61" s="115">
        <v>-191</v>
      </c>
      <c r="V61" s="116">
        <v>336.52</v>
      </c>
      <c r="W61">
        <v>297.83</v>
      </c>
      <c r="X61">
        <v>-20</v>
      </c>
      <c r="Y61">
        <v>33.85</v>
      </c>
      <c r="Z61">
        <v>4.84</v>
      </c>
      <c r="AA61">
        <v>-171</v>
      </c>
    </row>
    <row r="62" spans="7:27">
      <c r="G62" t="s">
        <v>104</v>
      </c>
      <c r="H62" s="115">
        <v>228.82</v>
      </c>
      <c r="I62" s="88">
        <v>0</v>
      </c>
      <c r="J62" s="88">
        <v>0</v>
      </c>
      <c r="K62" s="88">
        <v>24.64</v>
      </c>
      <c r="L62" s="88">
        <v>0</v>
      </c>
      <c r="M62" s="116">
        <v>3.95</v>
      </c>
      <c r="N62" s="115">
        <v>0</v>
      </c>
      <c r="O62" s="88">
        <v>-20</v>
      </c>
      <c r="P62" s="88">
        <v>-143</v>
      </c>
      <c r="Q62" s="88">
        <v>0</v>
      </c>
      <c r="R62" s="88">
        <v>0</v>
      </c>
      <c r="S62" s="116">
        <v>0</v>
      </c>
      <c r="U62" s="115">
        <v>-163</v>
      </c>
      <c r="V62" s="116">
        <v>257.41000000000003</v>
      </c>
      <c r="W62">
        <v>228.82</v>
      </c>
      <c r="X62">
        <v>-20</v>
      </c>
      <c r="Y62">
        <v>24.64</v>
      </c>
      <c r="Z62">
        <v>3.95</v>
      </c>
      <c r="AA62">
        <v>-143</v>
      </c>
    </row>
    <row r="63" spans="7:27">
      <c r="G63" t="s">
        <v>105</v>
      </c>
      <c r="H63" s="115">
        <v>194.18</v>
      </c>
      <c r="I63" s="88">
        <v>0</v>
      </c>
      <c r="J63" s="88">
        <v>0</v>
      </c>
      <c r="K63" s="88">
        <v>0</v>
      </c>
      <c r="L63" s="88">
        <v>0</v>
      </c>
      <c r="M63" s="116">
        <v>5.04</v>
      </c>
      <c r="N63" s="115">
        <v>0</v>
      </c>
      <c r="O63" s="88">
        <v>0</v>
      </c>
      <c r="P63" s="88">
        <v>-111</v>
      </c>
      <c r="Q63" s="88">
        <v>0</v>
      </c>
      <c r="R63" s="88">
        <v>0</v>
      </c>
      <c r="S63" s="116">
        <v>0</v>
      </c>
      <c r="U63" s="115">
        <v>-111</v>
      </c>
      <c r="V63" s="116">
        <v>199.22</v>
      </c>
      <c r="W63">
        <v>194.18</v>
      </c>
      <c r="X63">
        <v>0</v>
      </c>
      <c r="Y63">
        <v>0</v>
      </c>
      <c r="Z63">
        <v>5.04</v>
      </c>
      <c r="AA63">
        <v>-111</v>
      </c>
    </row>
    <row r="64" spans="7:27">
      <c r="G64" t="s">
        <v>106</v>
      </c>
      <c r="H64" s="115">
        <v>199.66</v>
      </c>
      <c r="I64" s="88">
        <v>0</v>
      </c>
      <c r="J64" s="88">
        <v>0</v>
      </c>
      <c r="K64" s="88">
        <v>24.01</v>
      </c>
      <c r="L64" s="88">
        <v>0</v>
      </c>
      <c r="M64" s="116">
        <v>7.0000000000000007E-2</v>
      </c>
      <c r="N64" s="115">
        <v>0</v>
      </c>
      <c r="O64" s="88">
        <v>0</v>
      </c>
      <c r="P64" s="88">
        <v>-82</v>
      </c>
      <c r="Q64" s="88">
        <v>0</v>
      </c>
      <c r="R64" s="88">
        <v>0</v>
      </c>
      <c r="S64" s="116">
        <v>0</v>
      </c>
      <c r="U64" s="115">
        <v>-82</v>
      </c>
      <c r="V64" s="116">
        <v>223.74</v>
      </c>
      <c r="W64">
        <v>199.66</v>
      </c>
      <c r="X64">
        <v>0</v>
      </c>
      <c r="Y64">
        <v>24.01</v>
      </c>
      <c r="Z64">
        <v>7.0000000000000007E-2</v>
      </c>
      <c r="AA64">
        <v>-82</v>
      </c>
    </row>
    <row r="65" spans="7:27">
      <c r="G65" t="s">
        <v>107</v>
      </c>
      <c r="H65" s="115">
        <v>82.82</v>
      </c>
      <c r="I65" s="88">
        <v>0</v>
      </c>
      <c r="J65" s="88">
        <v>0</v>
      </c>
      <c r="K65" s="88">
        <v>21.31</v>
      </c>
      <c r="L65" s="88">
        <v>0</v>
      </c>
      <c r="M65" s="116">
        <v>4.5599999999999996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108.69</v>
      </c>
      <c r="W65">
        <v>82.82</v>
      </c>
      <c r="X65">
        <v>0</v>
      </c>
      <c r="Y65">
        <v>21.31</v>
      </c>
      <c r="Z65">
        <v>4.5599999999999996</v>
      </c>
      <c r="AA65">
        <v>0</v>
      </c>
    </row>
    <row r="66" spans="7:27">
      <c r="G66" t="s">
        <v>108</v>
      </c>
      <c r="H66" s="115">
        <v>98.83</v>
      </c>
      <c r="I66" s="88">
        <v>0</v>
      </c>
      <c r="J66" s="88">
        <v>0</v>
      </c>
      <c r="K66" s="88">
        <v>21.49</v>
      </c>
      <c r="L66" s="88">
        <v>0</v>
      </c>
      <c r="M66" s="116">
        <v>5.0999999999999996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125.42</v>
      </c>
      <c r="W66">
        <v>98.83</v>
      </c>
      <c r="X66">
        <v>0</v>
      </c>
      <c r="Y66">
        <v>21.49</v>
      </c>
      <c r="Z66">
        <v>5.0999999999999996</v>
      </c>
      <c r="AA66">
        <v>0</v>
      </c>
    </row>
    <row r="67" spans="7:27">
      <c r="G67" t="s">
        <v>109</v>
      </c>
      <c r="H67" s="115">
        <v>105.34</v>
      </c>
      <c r="I67" s="88">
        <v>0</v>
      </c>
      <c r="J67" s="88">
        <v>0</v>
      </c>
      <c r="K67" s="88">
        <v>0</v>
      </c>
      <c r="L67" s="88">
        <v>0</v>
      </c>
      <c r="M67" s="116">
        <v>7.12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112.46</v>
      </c>
      <c r="W67">
        <v>105.34</v>
      </c>
      <c r="X67">
        <v>0</v>
      </c>
      <c r="Y67">
        <v>0</v>
      </c>
      <c r="Z67">
        <v>7.12</v>
      </c>
      <c r="AA67">
        <v>0</v>
      </c>
    </row>
    <row r="68" spans="7:27">
      <c r="G68" t="s">
        <v>110</v>
      </c>
      <c r="H68" s="115">
        <v>119.59</v>
      </c>
      <c r="I68" s="88">
        <v>0</v>
      </c>
      <c r="J68" s="88">
        <v>0</v>
      </c>
      <c r="K68" s="88">
        <v>17.09</v>
      </c>
      <c r="L68" s="88">
        <v>0</v>
      </c>
      <c r="M68" s="116">
        <v>6.84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143.52000000000001</v>
      </c>
      <c r="W68">
        <v>119.59</v>
      </c>
      <c r="X68">
        <v>0</v>
      </c>
      <c r="Y68">
        <v>17.09</v>
      </c>
      <c r="Z68">
        <v>6.84</v>
      </c>
      <c r="AA68">
        <v>0</v>
      </c>
    </row>
    <row r="69" spans="7:27">
      <c r="G69" t="s">
        <v>111</v>
      </c>
      <c r="H69" s="115">
        <v>133.43</v>
      </c>
      <c r="I69" s="88">
        <v>0</v>
      </c>
      <c r="J69" s="88">
        <v>0</v>
      </c>
      <c r="K69" s="88">
        <v>17.649999999999999</v>
      </c>
      <c r="L69" s="88">
        <v>0</v>
      </c>
      <c r="M69" s="116">
        <v>6.99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158.07</v>
      </c>
      <c r="W69">
        <v>133.43</v>
      </c>
      <c r="X69">
        <v>0</v>
      </c>
      <c r="Y69">
        <v>17.649999999999999</v>
      </c>
      <c r="Z69">
        <v>6.99</v>
      </c>
      <c r="AA69">
        <v>0</v>
      </c>
    </row>
    <row r="70" spans="7:27">
      <c r="G70" t="s">
        <v>112</v>
      </c>
      <c r="H70" s="115">
        <v>118.46</v>
      </c>
      <c r="I70" s="88">
        <v>0</v>
      </c>
      <c r="J70" s="88">
        <v>0</v>
      </c>
      <c r="K70" s="88">
        <v>18.170000000000002</v>
      </c>
      <c r="L70" s="88">
        <v>0</v>
      </c>
      <c r="M70" s="116">
        <v>5.52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142.15</v>
      </c>
      <c r="W70">
        <v>118.46</v>
      </c>
      <c r="X70">
        <v>0</v>
      </c>
      <c r="Y70">
        <v>18.170000000000002</v>
      </c>
      <c r="Z70">
        <v>5.52</v>
      </c>
      <c r="AA70">
        <v>0</v>
      </c>
    </row>
    <row r="71" spans="7:27">
      <c r="G71" t="s">
        <v>113</v>
      </c>
      <c r="H71" s="115">
        <v>126.82</v>
      </c>
      <c r="I71" s="88">
        <v>0</v>
      </c>
      <c r="J71" s="88">
        <v>0</v>
      </c>
      <c r="K71" s="88">
        <v>0</v>
      </c>
      <c r="L71" s="88">
        <v>0</v>
      </c>
      <c r="M71" s="116">
        <v>2.16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128.97999999999999</v>
      </c>
      <c r="W71">
        <v>126.82</v>
      </c>
      <c r="X71">
        <v>0</v>
      </c>
      <c r="Y71">
        <v>0</v>
      </c>
      <c r="Z71">
        <v>2.16</v>
      </c>
      <c r="AA71">
        <v>0</v>
      </c>
    </row>
    <row r="72" spans="7:27">
      <c r="G72" t="s">
        <v>114</v>
      </c>
      <c r="H72" s="115">
        <v>113.67</v>
      </c>
      <c r="I72" s="88">
        <v>0</v>
      </c>
      <c r="J72" s="88">
        <v>0</v>
      </c>
      <c r="K72" s="88">
        <v>26.44</v>
      </c>
      <c r="L72" s="88">
        <v>0</v>
      </c>
      <c r="M72" s="116">
        <v>8.81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148.91999999999999</v>
      </c>
      <c r="W72">
        <v>113.67</v>
      </c>
      <c r="X72">
        <v>0</v>
      </c>
      <c r="Y72">
        <v>26.44</v>
      </c>
      <c r="Z72">
        <v>8.81</v>
      </c>
      <c r="AA72">
        <v>0</v>
      </c>
    </row>
    <row r="73" spans="7:27">
      <c r="G73" t="s">
        <v>115</v>
      </c>
      <c r="H73" s="115">
        <v>101.93</v>
      </c>
      <c r="I73" s="88">
        <v>0</v>
      </c>
      <c r="J73" s="88">
        <v>0</v>
      </c>
      <c r="K73" s="88">
        <v>28.85</v>
      </c>
      <c r="L73" s="88">
        <v>0</v>
      </c>
      <c r="M73" s="116">
        <v>9.61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140.38999999999999</v>
      </c>
      <c r="W73">
        <v>101.93</v>
      </c>
      <c r="X73">
        <v>0</v>
      </c>
      <c r="Y73">
        <v>28.85</v>
      </c>
      <c r="Z73">
        <v>9.61</v>
      </c>
      <c r="AA73">
        <v>0</v>
      </c>
    </row>
    <row r="74" spans="7:27">
      <c r="G74" t="s">
        <v>116</v>
      </c>
      <c r="H74" s="115">
        <v>67.680000000000007</v>
      </c>
      <c r="I74" s="88">
        <v>0</v>
      </c>
      <c r="J74" s="88">
        <v>0</v>
      </c>
      <c r="K74" s="88">
        <v>27.81</v>
      </c>
      <c r="L74" s="88">
        <v>0</v>
      </c>
      <c r="M74" s="116">
        <v>9.27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104.76</v>
      </c>
      <c r="W74">
        <v>67.680000000000007</v>
      </c>
      <c r="X74">
        <v>0</v>
      </c>
      <c r="Y74">
        <v>27.81</v>
      </c>
      <c r="Z74">
        <v>9.27</v>
      </c>
      <c r="AA74">
        <v>0</v>
      </c>
    </row>
    <row r="75" spans="7:27">
      <c r="G75" t="s">
        <v>117</v>
      </c>
      <c r="H75" s="115">
        <v>14.44</v>
      </c>
      <c r="I75" s="88">
        <v>0</v>
      </c>
      <c r="J75" s="88">
        <v>0</v>
      </c>
      <c r="K75" s="88">
        <v>0</v>
      </c>
      <c r="L75" s="88">
        <v>0</v>
      </c>
      <c r="M75" s="116">
        <v>9.6199999999999992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24.06</v>
      </c>
      <c r="W75">
        <v>14.44</v>
      </c>
      <c r="X75">
        <v>0</v>
      </c>
      <c r="Y75">
        <v>0</v>
      </c>
      <c r="Z75">
        <v>9.6199999999999992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26.08</v>
      </c>
      <c r="L76" s="88">
        <v>0</v>
      </c>
      <c r="M76" s="116">
        <v>8.43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34.51</v>
      </c>
      <c r="W76">
        <v>0</v>
      </c>
      <c r="X76">
        <v>0</v>
      </c>
      <c r="Y76">
        <v>26.08</v>
      </c>
      <c r="Z76">
        <v>8.43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23.66</v>
      </c>
      <c r="L77" s="88">
        <v>0</v>
      </c>
      <c r="M77" s="116">
        <v>7.8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31.46</v>
      </c>
      <c r="W77">
        <v>0</v>
      </c>
      <c r="X77">
        <v>0</v>
      </c>
      <c r="Y77">
        <v>23.66</v>
      </c>
      <c r="Z77">
        <v>7.8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0.13</v>
      </c>
      <c r="W78">
        <v>0</v>
      </c>
      <c r="X78">
        <v>0</v>
      </c>
      <c r="Y78">
        <v>0</v>
      </c>
      <c r="Z78">
        <v>0.13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</v>
      </c>
      <c r="W79">
        <v>0</v>
      </c>
      <c r="X79">
        <v>0</v>
      </c>
      <c r="Y79">
        <v>0</v>
      </c>
      <c r="Z79">
        <v>6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22.76</v>
      </c>
      <c r="L80" s="88">
        <v>0</v>
      </c>
      <c r="M80" s="116">
        <v>7.59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30.35</v>
      </c>
      <c r="W80">
        <v>0</v>
      </c>
      <c r="X80">
        <v>0</v>
      </c>
      <c r="Y80">
        <v>22.76</v>
      </c>
      <c r="Z80">
        <v>7.59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20.329999999999998</v>
      </c>
      <c r="L81" s="88">
        <v>0</v>
      </c>
      <c r="M81" s="116">
        <v>6.78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27.11</v>
      </c>
      <c r="W81">
        <v>0</v>
      </c>
      <c r="X81">
        <v>0</v>
      </c>
      <c r="Y81">
        <v>20.329999999999998</v>
      </c>
      <c r="Z81">
        <v>6.78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21.46</v>
      </c>
      <c r="L82" s="88">
        <v>0</v>
      </c>
      <c r="M82" s="116">
        <v>7.08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28.54</v>
      </c>
      <c r="W82">
        <v>0</v>
      </c>
      <c r="X82">
        <v>0</v>
      </c>
      <c r="Y82">
        <v>21.46</v>
      </c>
      <c r="Z82">
        <v>7.08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7.85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7.85</v>
      </c>
      <c r="W83">
        <v>0</v>
      </c>
      <c r="X83">
        <v>0</v>
      </c>
      <c r="Y83">
        <v>0</v>
      </c>
      <c r="Z83">
        <v>7.85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15.87</v>
      </c>
      <c r="L84" s="88">
        <v>0</v>
      </c>
      <c r="M84" s="116">
        <v>7.93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23.8</v>
      </c>
      <c r="W84">
        <v>0</v>
      </c>
      <c r="X84">
        <v>0</v>
      </c>
      <c r="Y84">
        <v>15.87</v>
      </c>
      <c r="Z84">
        <v>7.93</v>
      </c>
      <c r="AA84">
        <v>0</v>
      </c>
    </row>
    <row r="85" spans="7:27">
      <c r="G85" t="s">
        <v>127</v>
      </c>
      <c r="H85" s="115">
        <v>17.03</v>
      </c>
      <c r="I85" s="88">
        <v>0</v>
      </c>
      <c r="J85" s="88">
        <v>0</v>
      </c>
      <c r="K85" s="88">
        <v>15.48</v>
      </c>
      <c r="L85" s="88">
        <v>0</v>
      </c>
      <c r="M85" s="116">
        <v>1.86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34.369999999999997</v>
      </c>
      <c r="W85">
        <v>17.03</v>
      </c>
      <c r="X85">
        <v>0</v>
      </c>
      <c r="Y85">
        <v>15.48</v>
      </c>
      <c r="Z85">
        <v>1.86</v>
      </c>
      <c r="AA85">
        <v>0</v>
      </c>
    </row>
    <row r="86" spans="7:27">
      <c r="G86" t="s">
        <v>128</v>
      </c>
      <c r="H86" s="115">
        <v>78.56</v>
      </c>
      <c r="I86" s="88">
        <v>0</v>
      </c>
      <c r="J86" s="88">
        <v>0</v>
      </c>
      <c r="K86" s="88">
        <v>15.1</v>
      </c>
      <c r="L86" s="88">
        <v>0</v>
      </c>
      <c r="M86" s="116">
        <v>5.67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99.33</v>
      </c>
      <c r="W86">
        <v>78.56</v>
      </c>
      <c r="X86">
        <v>0</v>
      </c>
      <c r="Y86">
        <v>15.1</v>
      </c>
      <c r="Z86">
        <v>5.67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4.1100000000000003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4.1100000000000003</v>
      </c>
      <c r="W87">
        <v>0</v>
      </c>
      <c r="X87">
        <v>0</v>
      </c>
      <c r="Y87">
        <v>0</v>
      </c>
      <c r="Z87">
        <v>4.1100000000000003</v>
      </c>
      <c r="AA87">
        <v>0</v>
      </c>
    </row>
    <row r="88" spans="7:27">
      <c r="G88" t="s">
        <v>130</v>
      </c>
      <c r="H88" s="115">
        <v>15.33</v>
      </c>
      <c r="I88" s="88">
        <v>0</v>
      </c>
      <c r="J88" s="88">
        <v>0</v>
      </c>
      <c r="K88" s="88">
        <v>12.26</v>
      </c>
      <c r="L88" s="88">
        <v>0</v>
      </c>
      <c r="M88" s="116">
        <v>6.13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33.72</v>
      </c>
      <c r="W88">
        <v>15.33</v>
      </c>
      <c r="X88">
        <v>0</v>
      </c>
      <c r="Y88">
        <v>12.26</v>
      </c>
      <c r="Z88">
        <v>6.13</v>
      </c>
      <c r="AA88">
        <v>0</v>
      </c>
    </row>
    <row r="89" spans="7:27">
      <c r="G89" t="s">
        <v>131</v>
      </c>
      <c r="H89" s="115">
        <v>15.5</v>
      </c>
      <c r="I89" s="88">
        <v>0</v>
      </c>
      <c r="J89" s="88">
        <v>0</v>
      </c>
      <c r="K89" s="88">
        <v>12.4</v>
      </c>
      <c r="L89" s="88">
        <v>0</v>
      </c>
      <c r="M89" s="116">
        <v>4.96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32.86</v>
      </c>
      <c r="W89">
        <v>15.5</v>
      </c>
      <c r="X89">
        <v>0</v>
      </c>
      <c r="Y89">
        <v>12.4</v>
      </c>
      <c r="Z89">
        <v>4.96</v>
      </c>
      <c r="AA89">
        <v>0</v>
      </c>
    </row>
    <row r="90" spans="7:27">
      <c r="G90" t="s">
        <v>132</v>
      </c>
      <c r="H90" s="115">
        <v>70.209999999999994</v>
      </c>
      <c r="I90" s="88">
        <v>30.8</v>
      </c>
      <c r="J90" s="88">
        <v>0</v>
      </c>
      <c r="K90" s="88">
        <v>13.25</v>
      </c>
      <c r="L90" s="88">
        <v>0</v>
      </c>
      <c r="M90" s="116">
        <v>5.5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119.76</v>
      </c>
      <c r="W90">
        <v>70.209999999999994</v>
      </c>
      <c r="X90">
        <v>30.8</v>
      </c>
      <c r="Y90">
        <v>13.25</v>
      </c>
      <c r="Z90">
        <v>5.5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5.52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5.52</v>
      </c>
      <c r="W91">
        <v>0</v>
      </c>
      <c r="X91">
        <v>0</v>
      </c>
      <c r="Y91">
        <v>0</v>
      </c>
      <c r="Z91">
        <v>5.52</v>
      </c>
      <c r="AA91">
        <v>0</v>
      </c>
    </row>
    <row r="92" spans="7:27">
      <c r="G92" t="s">
        <v>134</v>
      </c>
      <c r="H92" s="115">
        <v>33.44</v>
      </c>
      <c r="I92" s="88">
        <v>0</v>
      </c>
      <c r="J92" s="88">
        <v>0</v>
      </c>
      <c r="K92" s="88">
        <v>13.11</v>
      </c>
      <c r="L92" s="88">
        <v>0</v>
      </c>
      <c r="M92" s="116">
        <v>0.33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46.88</v>
      </c>
      <c r="W92">
        <v>33.44</v>
      </c>
      <c r="X92">
        <v>0</v>
      </c>
      <c r="Y92">
        <v>13.11</v>
      </c>
      <c r="Z92">
        <v>0.33</v>
      </c>
      <c r="AA92">
        <v>0</v>
      </c>
    </row>
    <row r="93" spans="7:27">
      <c r="G93" t="s">
        <v>135</v>
      </c>
      <c r="H93" s="115">
        <v>92.12</v>
      </c>
      <c r="I93" s="88">
        <v>0</v>
      </c>
      <c r="J93" s="88">
        <v>0</v>
      </c>
      <c r="K93" s="88">
        <v>13.55</v>
      </c>
      <c r="L93" s="88">
        <v>0</v>
      </c>
      <c r="M93" s="116">
        <v>3.93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109.6</v>
      </c>
      <c r="W93">
        <v>92.12</v>
      </c>
      <c r="X93">
        <v>0</v>
      </c>
      <c r="Y93">
        <v>13.55</v>
      </c>
      <c r="Z93">
        <v>3.93</v>
      </c>
      <c r="AA93">
        <v>0</v>
      </c>
    </row>
    <row r="94" spans="7:27">
      <c r="G94" t="s">
        <v>136</v>
      </c>
      <c r="H94" s="115">
        <v>110.42</v>
      </c>
      <c r="I94" s="88">
        <v>13.4</v>
      </c>
      <c r="J94" s="88">
        <v>0</v>
      </c>
      <c r="K94" s="88">
        <v>14.34</v>
      </c>
      <c r="L94" s="88">
        <v>0</v>
      </c>
      <c r="M94" s="116">
        <v>6.59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144.75</v>
      </c>
      <c r="W94">
        <v>110.42</v>
      </c>
      <c r="X94">
        <v>13.4</v>
      </c>
      <c r="Y94">
        <v>14.34</v>
      </c>
      <c r="Z94">
        <v>6.59</v>
      </c>
      <c r="AA94">
        <v>0</v>
      </c>
    </row>
    <row r="95" spans="7:27">
      <c r="G95" t="s">
        <v>137</v>
      </c>
      <c r="H95" s="115">
        <v>11.49</v>
      </c>
      <c r="I95" s="88">
        <v>35.74</v>
      </c>
      <c r="J95" s="88">
        <v>0</v>
      </c>
      <c r="K95" s="88">
        <v>0</v>
      </c>
      <c r="L95" s="88">
        <v>0</v>
      </c>
      <c r="M95" s="116">
        <v>6.38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53.61</v>
      </c>
      <c r="W95">
        <v>11.49</v>
      </c>
      <c r="X95">
        <v>35.74</v>
      </c>
      <c r="Y95">
        <v>0</v>
      </c>
      <c r="Z95">
        <v>6.38</v>
      </c>
      <c r="AA95">
        <v>0</v>
      </c>
    </row>
    <row r="96" spans="7:27">
      <c r="G96" t="s">
        <v>138</v>
      </c>
      <c r="H96" s="115">
        <v>20.37</v>
      </c>
      <c r="I96" s="88">
        <v>39</v>
      </c>
      <c r="J96" s="88">
        <v>0</v>
      </c>
      <c r="K96" s="88">
        <v>12.73</v>
      </c>
      <c r="L96" s="88">
        <v>0</v>
      </c>
      <c r="M96" s="116">
        <v>6.36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78.459999999999994</v>
      </c>
      <c r="W96">
        <v>20.37</v>
      </c>
      <c r="X96">
        <v>39</v>
      </c>
      <c r="Y96">
        <v>12.73</v>
      </c>
      <c r="Z96">
        <v>6.36</v>
      </c>
      <c r="AA96">
        <v>0</v>
      </c>
    </row>
    <row r="97" spans="1:83">
      <c r="G97" t="s">
        <v>139</v>
      </c>
      <c r="H97" s="115">
        <v>27.61</v>
      </c>
      <c r="I97" s="88">
        <v>42.45</v>
      </c>
      <c r="J97" s="88">
        <v>0</v>
      </c>
      <c r="K97" s="88">
        <v>13.81</v>
      </c>
      <c r="L97" s="88">
        <v>0</v>
      </c>
      <c r="M97" s="116">
        <v>3.1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86.97</v>
      </c>
      <c r="W97">
        <v>27.61</v>
      </c>
      <c r="X97">
        <v>42.45</v>
      </c>
      <c r="Y97">
        <v>13.81</v>
      </c>
      <c r="Z97">
        <v>3.1</v>
      </c>
      <c r="AA97">
        <v>0</v>
      </c>
    </row>
    <row r="98" spans="1:83">
      <c r="G98" t="s">
        <v>140</v>
      </c>
      <c r="H98" s="115">
        <v>15.8</v>
      </c>
      <c r="I98" s="88">
        <v>36.99</v>
      </c>
      <c r="J98" s="88">
        <v>0</v>
      </c>
      <c r="K98" s="88">
        <v>14.37</v>
      </c>
      <c r="L98" s="88">
        <v>0</v>
      </c>
      <c r="M98" s="116">
        <v>2.4500000000000002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69.61</v>
      </c>
      <c r="W98">
        <v>15.8</v>
      </c>
      <c r="X98">
        <v>36.99</v>
      </c>
      <c r="Y98">
        <v>14.37</v>
      </c>
      <c r="Z98">
        <v>2.4500000000000002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1.0518549999999998</v>
      </c>
      <c r="I99" s="111">
        <f t="shared" ref="I99:BQ99" si="1">SUM(I3:I98)/4000</f>
        <v>0.1183425</v>
      </c>
      <c r="J99" s="111">
        <f t="shared" si="1"/>
        <v>0</v>
      </c>
      <c r="K99" s="111">
        <f t="shared" si="1"/>
        <v>0.34089249999999977</v>
      </c>
      <c r="L99" s="111">
        <f t="shared" si="1"/>
        <v>0</v>
      </c>
      <c r="M99" s="111">
        <f t="shared" si="1"/>
        <v>0.12553749999999997</v>
      </c>
      <c r="N99" s="110">
        <f t="shared" si="1"/>
        <v>0</v>
      </c>
      <c r="O99" s="111">
        <f t="shared" si="1"/>
        <v>-1.3337399999999999</v>
      </c>
      <c r="P99" s="111">
        <f t="shared" si="1"/>
        <v>-2.4757775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-3.8095174999999997</v>
      </c>
      <c r="V99" s="112">
        <f t="shared" si="1"/>
        <v>1.6366275000000003</v>
      </c>
      <c r="W99">
        <f t="shared" si="1"/>
        <v>1.0518549999999998</v>
      </c>
      <c r="X99">
        <f t="shared" si="1"/>
        <v>-1.2153975000000004</v>
      </c>
      <c r="Y99">
        <f t="shared" si="1"/>
        <v>0.34089249999999977</v>
      </c>
      <c r="Z99">
        <f t="shared" si="1"/>
        <v>0.12553749999999997</v>
      </c>
      <c r="AA99">
        <f t="shared" si="1"/>
        <v>-2.4757775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474</v>
      </c>
      <c r="AF1" t="s">
        <v>471</v>
      </c>
      <c r="AG1" t="s">
        <v>474</v>
      </c>
      <c r="AH1" t="s">
        <v>475</v>
      </c>
      <c r="AI1" t="s">
        <v>476</v>
      </c>
      <c r="AJ1" t="s">
        <v>477</v>
      </c>
      <c r="AK1" t="s">
        <v>478</v>
      </c>
      <c r="AL1" t="s">
        <v>479</v>
      </c>
      <c r="AM1" t="s">
        <v>480</v>
      </c>
      <c r="AN1" t="s">
        <v>471</v>
      </c>
      <c r="AO1" t="s">
        <v>474</v>
      </c>
      <c r="AP1" t="s">
        <v>471</v>
      </c>
      <c r="AQ1" t="s">
        <v>481</v>
      </c>
      <c r="AR1" t="s">
        <v>481</v>
      </c>
      <c r="AS1" t="s">
        <v>471</v>
      </c>
      <c r="AT1" t="s">
        <v>471</v>
      </c>
      <c r="AU1" t="s">
        <v>482</v>
      </c>
      <c r="AV1" t="s">
        <v>483</v>
      </c>
      <c r="AW1" t="s">
        <v>470</v>
      </c>
      <c r="AX1" t="s">
        <v>470</v>
      </c>
      <c r="AY1" t="s">
        <v>470</v>
      </c>
      <c r="AZ1" t="s">
        <v>484</v>
      </c>
      <c r="BA1" t="s">
        <v>485</v>
      </c>
      <c r="BB1" t="s">
        <v>486</v>
      </c>
      <c r="BC1" t="s">
        <v>487</v>
      </c>
      <c r="BD1" t="s">
        <v>476</v>
      </c>
      <c r="BE1" t="s">
        <v>488</v>
      </c>
      <c r="BF1" t="s">
        <v>489</v>
      </c>
      <c r="BG1" t="s">
        <v>470</v>
      </c>
      <c r="BH1" t="s">
        <v>490</v>
      </c>
      <c r="BI1" t="s">
        <v>490</v>
      </c>
      <c r="BJ1" t="s">
        <v>491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44690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246</v>
      </c>
      <c r="AV2" t="s">
        <v>390</v>
      </c>
      <c r="AW2" t="s">
        <v>268</v>
      </c>
      <c r="AX2" t="s">
        <v>270</v>
      </c>
      <c r="AY2" t="s">
        <v>237</v>
      </c>
      <c r="AZ2" t="s">
        <v>152</v>
      </c>
      <c r="BA2" t="s">
        <v>152</v>
      </c>
      <c r="BB2" t="s">
        <v>152</v>
      </c>
      <c r="BC2" t="s">
        <v>152</v>
      </c>
      <c r="BD2" t="s">
        <v>153</v>
      </c>
      <c r="BE2" t="s">
        <v>153</v>
      </c>
      <c r="BF2" t="s">
        <v>153</v>
      </c>
      <c r="BG2" t="s">
        <v>269</v>
      </c>
      <c r="BH2" t="s">
        <v>149</v>
      </c>
      <c r="BI2" t="s">
        <v>150</v>
      </c>
      <c r="BJ2" t="s">
        <v>150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837.31999999999982</v>
      </c>
      <c r="I3" s="95">
        <v>84.19</v>
      </c>
      <c r="J3" s="95">
        <v>150.36000000000001</v>
      </c>
      <c r="K3" s="95">
        <v>45.45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33.840000000000003</v>
      </c>
      <c r="AC3">
        <v>0</v>
      </c>
      <c r="AD3">
        <v>0</v>
      </c>
      <c r="AE3">
        <v>25.05</v>
      </c>
      <c r="AF3">
        <v>54.39</v>
      </c>
      <c r="AG3">
        <v>386.8</v>
      </c>
      <c r="AH3">
        <v>76.39</v>
      </c>
      <c r="AI3">
        <v>24.9</v>
      </c>
      <c r="AJ3">
        <v>24.92</v>
      </c>
      <c r="AK3">
        <v>49.8</v>
      </c>
      <c r="AL3">
        <v>9.56</v>
      </c>
      <c r="AM3">
        <v>48.35</v>
      </c>
      <c r="AN3">
        <v>72.52</v>
      </c>
      <c r="AO3">
        <v>0</v>
      </c>
      <c r="AP3">
        <v>18.13</v>
      </c>
      <c r="AQ3">
        <v>14.5</v>
      </c>
      <c r="AR3">
        <v>14.5</v>
      </c>
      <c r="AS3">
        <v>12.09</v>
      </c>
      <c r="AT3">
        <v>24.18</v>
      </c>
      <c r="AU3">
        <v>25.34</v>
      </c>
      <c r="AV3">
        <v>0.53</v>
      </c>
      <c r="AW3">
        <v>0.97</v>
      </c>
      <c r="AX3">
        <v>0.93</v>
      </c>
      <c r="AY3">
        <v>0.59</v>
      </c>
      <c r="AZ3">
        <v>0</v>
      </c>
      <c r="BA3">
        <v>16.440000000000001</v>
      </c>
      <c r="BB3">
        <v>29.01</v>
      </c>
      <c r="BC3">
        <v>0</v>
      </c>
      <c r="BD3">
        <v>96.7</v>
      </c>
      <c r="BE3">
        <v>48.35</v>
      </c>
      <c r="BF3">
        <v>4.72</v>
      </c>
      <c r="BG3">
        <v>0.4</v>
      </c>
      <c r="BH3">
        <v>0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837.31999999999982</v>
      </c>
      <c r="I4" s="88">
        <v>84.19</v>
      </c>
      <c r="J4" s="88">
        <v>150.36000000000001</v>
      </c>
      <c r="K4" s="88">
        <v>45.45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33.840000000000003</v>
      </c>
      <c r="AC4">
        <v>0</v>
      </c>
      <c r="AD4">
        <v>0</v>
      </c>
      <c r="AE4">
        <v>25.05</v>
      </c>
      <c r="AF4">
        <v>54.39</v>
      </c>
      <c r="AG4">
        <v>386.8</v>
      </c>
      <c r="AH4">
        <v>76.39</v>
      </c>
      <c r="AI4">
        <v>24.9</v>
      </c>
      <c r="AJ4">
        <v>24.92</v>
      </c>
      <c r="AK4">
        <v>49.8</v>
      </c>
      <c r="AL4">
        <v>9.56</v>
      </c>
      <c r="AM4">
        <v>48.35</v>
      </c>
      <c r="AN4">
        <v>72.52</v>
      </c>
      <c r="AO4">
        <v>0</v>
      </c>
      <c r="AP4">
        <v>18.13</v>
      </c>
      <c r="AQ4">
        <v>14.5</v>
      </c>
      <c r="AR4">
        <v>14.5</v>
      </c>
      <c r="AS4">
        <v>12.09</v>
      </c>
      <c r="AT4">
        <v>24.18</v>
      </c>
      <c r="AU4">
        <v>25.34</v>
      </c>
      <c r="AV4">
        <v>0.53</v>
      </c>
      <c r="AW4">
        <v>0.97</v>
      </c>
      <c r="AX4">
        <v>0.93</v>
      </c>
      <c r="AY4">
        <v>0.59</v>
      </c>
      <c r="AZ4">
        <v>0</v>
      </c>
      <c r="BA4">
        <v>16.440000000000001</v>
      </c>
      <c r="BB4">
        <v>29.01</v>
      </c>
      <c r="BC4">
        <v>0</v>
      </c>
      <c r="BD4">
        <v>96.7</v>
      </c>
      <c r="BE4">
        <v>48.35</v>
      </c>
      <c r="BF4">
        <v>4.72</v>
      </c>
      <c r="BG4">
        <v>0.4</v>
      </c>
      <c r="BH4">
        <v>0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788.9699999999998</v>
      </c>
      <c r="I5" s="88">
        <v>84.19</v>
      </c>
      <c r="J5" s="88">
        <v>150.36000000000001</v>
      </c>
      <c r="K5" s="88">
        <v>34.81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33.840000000000003</v>
      </c>
      <c r="AC5">
        <v>0</v>
      </c>
      <c r="AD5">
        <v>0</v>
      </c>
      <c r="AE5">
        <v>25.05</v>
      </c>
      <c r="AF5">
        <v>54.39</v>
      </c>
      <c r="AG5">
        <v>386.8</v>
      </c>
      <c r="AH5">
        <v>76.39</v>
      </c>
      <c r="AI5">
        <v>24.9</v>
      </c>
      <c r="AJ5">
        <v>24.92</v>
      </c>
      <c r="AK5">
        <v>49.8</v>
      </c>
      <c r="AL5">
        <v>9.56</v>
      </c>
      <c r="AM5">
        <v>0</v>
      </c>
      <c r="AN5">
        <v>72.52</v>
      </c>
      <c r="AO5">
        <v>0</v>
      </c>
      <c r="AP5">
        <v>18.13</v>
      </c>
      <c r="AQ5">
        <v>14.5</v>
      </c>
      <c r="AR5">
        <v>14.5</v>
      </c>
      <c r="AS5">
        <v>12.09</v>
      </c>
      <c r="AT5">
        <v>24.18</v>
      </c>
      <c r="AU5">
        <v>25.34</v>
      </c>
      <c r="AV5">
        <v>0.53</v>
      </c>
      <c r="AW5">
        <v>0.97</v>
      </c>
      <c r="AX5">
        <v>0.93</v>
      </c>
      <c r="AY5">
        <v>0.59</v>
      </c>
      <c r="AZ5">
        <v>0</v>
      </c>
      <c r="BA5">
        <v>5.8</v>
      </c>
      <c r="BB5">
        <v>29.01</v>
      </c>
      <c r="BC5">
        <v>0</v>
      </c>
      <c r="BD5">
        <v>96.7</v>
      </c>
      <c r="BE5">
        <v>48.35</v>
      </c>
      <c r="BF5">
        <v>4.72</v>
      </c>
      <c r="BG5">
        <v>0.4</v>
      </c>
      <c r="BH5">
        <v>0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788.9699999999998</v>
      </c>
      <c r="I6" s="88">
        <v>84.19</v>
      </c>
      <c r="J6" s="88">
        <v>150.36000000000001</v>
      </c>
      <c r="K6" s="88">
        <v>34.81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33.840000000000003</v>
      </c>
      <c r="AC6">
        <v>0</v>
      </c>
      <c r="AD6">
        <v>0</v>
      </c>
      <c r="AE6">
        <v>25.05</v>
      </c>
      <c r="AF6">
        <v>54.39</v>
      </c>
      <c r="AG6">
        <v>386.8</v>
      </c>
      <c r="AH6">
        <v>76.39</v>
      </c>
      <c r="AI6">
        <v>24.9</v>
      </c>
      <c r="AJ6">
        <v>24.92</v>
      </c>
      <c r="AK6">
        <v>49.8</v>
      </c>
      <c r="AL6">
        <v>9.56</v>
      </c>
      <c r="AM6">
        <v>0</v>
      </c>
      <c r="AN6">
        <v>72.52</v>
      </c>
      <c r="AO6">
        <v>0</v>
      </c>
      <c r="AP6">
        <v>18.13</v>
      </c>
      <c r="AQ6">
        <v>14.5</v>
      </c>
      <c r="AR6">
        <v>14.5</v>
      </c>
      <c r="AS6">
        <v>12.09</v>
      </c>
      <c r="AT6">
        <v>24.18</v>
      </c>
      <c r="AU6">
        <v>25.34</v>
      </c>
      <c r="AV6">
        <v>0.53</v>
      </c>
      <c r="AW6">
        <v>0.97</v>
      </c>
      <c r="AX6">
        <v>0.93</v>
      </c>
      <c r="AY6">
        <v>0.59</v>
      </c>
      <c r="AZ6">
        <v>0</v>
      </c>
      <c r="BA6">
        <v>5.8</v>
      </c>
      <c r="BB6">
        <v>29.01</v>
      </c>
      <c r="BC6">
        <v>0</v>
      </c>
      <c r="BD6">
        <v>96.7</v>
      </c>
      <c r="BE6">
        <v>48.35</v>
      </c>
      <c r="BF6">
        <v>4.72</v>
      </c>
      <c r="BG6">
        <v>0.4</v>
      </c>
      <c r="BH6">
        <v>0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692.26999999999987</v>
      </c>
      <c r="I7" s="88">
        <v>84.19</v>
      </c>
      <c r="J7" s="88">
        <v>150.26000000000002</v>
      </c>
      <c r="K7" s="88">
        <v>25.14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33.840000000000003</v>
      </c>
      <c r="AC7">
        <v>0</v>
      </c>
      <c r="AD7">
        <v>0</v>
      </c>
      <c r="AE7">
        <v>25.05</v>
      </c>
      <c r="AF7">
        <v>54.39</v>
      </c>
      <c r="AG7">
        <v>290.10000000000002</v>
      </c>
      <c r="AH7">
        <v>76.39</v>
      </c>
      <c r="AI7">
        <v>24.9</v>
      </c>
      <c r="AJ7">
        <v>24.92</v>
      </c>
      <c r="AK7">
        <v>49.8</v>
      </c>
      <c r="AL7">
        <v>9.56</v>
      </c>
      <c r="AM7">
        <v>0</v>
      </c>
      <c r="AN7">
        <v>72.52</v>
      </c>
      <c r="AO7">
        <v>0</v>
      </c>
      <c r="AP7">
        <v>18.13</v>
      </c>
      <c r="AQ7">
        <v>14.5</v>
      </c>
      <c r="AR7">
        <v>14.5</v>
      </c>
      <c r="AS7">
        <v>12.09</v>
      </c>
      <c r="AT7">
        <v>24.18</v>
      </c>
      <c r="AU7">
        <v>25.34</v>
      </c>
      <c r="AV7">
        <v>0.53</v>
      </c>
      <c r="AW7">
        <v>0.97</v>
      </c>
      <c r="AX7">
        <v>0.93</v>
      </c>
      <c r="AY7">
        <v>0.59</v>
      </c>
      <c r="AZ7">
        <v>0</v>
      </c>
      <c r="BA7">
        <v>5.8</v>
      </c>
      <c r="BB7">
        <v>19.34</v>
      </c>
      <c r="BC7">
        <v>0</v>
      </c>
      <c r="BD7">
        <v>96.7</v>
      </c>
      <c r="BE7">
        <v>48.35</v>
      </c>
      <c r="BF7">
        <v>4.62</v>
      </c>
      <c r="BG7">
        <v>0.4</v>
      </c>
      <c r="BH7">
        <v>0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692.26999999999987</v>
      </c>
      <c r="I8" s="88">
        <v>84.19</v>
      </c>
      <c r="J8" s="88">
        <v>150.26000000000002</v>
      </c>
      <c r="K8" s="88">
        <v>25.14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33.840000000000003</v>
      </c>
      <c r="AC8">
        <v>0</v>
      </c>
      <c r="AD8">
        <v>0</v>
      </c>
      <c r="AE8">
        <v>25.05</v>
      </c>
      <c r="AF8">
        <v>54.39</v>
      </c>
      <c r="AG8">
        <v>290.10000000000002</v>
      </c>
      <c r="AH8">
        <v>76.39</v>
      </c>
      <c r="AI8">
        <v>24.9</v>
      </c>
      <c r="AJ8">
        <v>24.92</v>
      </c>
      <c r="AK8">
        <v>49.8</v>
      </c>
      <c r="AL8">
        <v>9.56</v>
      </c>
      <c r="AM8">
        <v>0</v>
      </c>
      <c r="AN8">
        <v>72.52</v>
      </c>
      <c r="AO8">
        <v>0</v>
      </c>
      <c r="AP8">
        <v>18.13</v>
      </c>
      <c r="AQ8">
        <v>14.5</v>
      </c>
      <c r="AR8">
        <v>14.5</v>
      </c>
      <c r="AS8">
        <v>12.09</v>
      </c>
      <c r="AT8">
        <v>24.18</v>
      </c>
      <c r="AU8">
        <v>25.34</v>
      </c>
      <c r="AV8">
        <v>0.53</v>
      </c>
      <c r="AW8">
        <v>0.97</v>
      </c>
      <c r="AX8">
        <v>0.93</v>
      </c>
      <c r="AY8">
        <v>0.59</v>
      </c>
      <c r="AZ8">
        <v>0</v>
      </c>
      <c r="BA8">
        <v>5.8</v>
      </c>
      <c r="BB8">
        <v>19.34</v>
      </c>
      <c r="BC8">
        <v>0</v>
      </c>
      <c r="BD8">
        <v>96.7</v>
      </c>
      <c r="BE8">
        <v>48.35</v>
      </c>
      <c r="BF8">
        <v>4.62</v>
      </c>
      <c r="BG8">
        <v>0.4</v>
      </c>
      <c r="BH8">
        <v>0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692.26999999999987</v>
      </c>
      <c r="I9" s="88">
        <v>84.19</v>
      </c>
      <c r="J9" s="88">
        <v>150.26000000000002</v>
      </c>
      <c r="K9" s="88">
        <v>25.14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33.840000000000003</v>
      </c>
      <c r="AC9">
        <v>0</v>
      </c>
      <c r="AD9">
        <v>0</v>
      </c>
      <c r="AE9">
        <v>25.05</v>
      </c>
      <c r="AF9">
        <v>54.39</v>
      </c>
      <c r="AG9">
        <v>290.10000000000002</v>
      </c>
      <c r="AH9">
        <v>76.39</v>
      </c>
      <c r="AI9">
        <v>24.9</v>
      </c>
      <c r="AJ9">
        <v>24.92</v>
      </c>
      <c r="AK9">
        <v>49.8</v>
      </c>
      <c r="AL9">
        <v>9.56</v>
      </c>
      <c r="AM9">
        <v>0</v>
      </c>
      <c r="AN9">
        <v>72.52</v>
      </c>
      <c r="AO9">
        <v>0</v>
      </c>
      <c r="AP9">
        <v>18.13</v>
      </c>
      <c r="AQ9">
        <v>14.5</v>
      </c>
      <c r="AR9">
        <v>14.5</v>
      </c>
      <c r="AS9">
        <v>12.09</v>
      </c>
      <c r="AT9">
        <v>24.18</v>
      </c>
      <c r="AU9">
        <v>25.34</v>
      </c>
      <c r="AV9">
        <v>0.53</v>
      </c>
      <c r="AW9">
        <v>0.97</v>
      </c>
      <c r="AX9">
        <v>0.93</v>
      </c>
      <c r="AY9">
        <v>0.59</v>
      </c>
      <c r="AZ9">
        <v>0</v>
      </c>
      <c r="BA9">
        <v>5.8</v>
      </c>
      <c r="BB9">
        <v>19.34</v>
      </c>
      <c r="BC9">
        <v>0</v>
      </c>
      <c r="BD9">
        <v>96.7</v>
      </c>
      <c r="BE9">
        <v>48.35</v>
      </c>
      <c r="BF9">
        <v>4.62</v>
      </c>
      <c r="BG9">
        <v>0.4</v>
      </c>
      <c r="BH9">
        <v>0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692.26999999999987</v>
      </c>
      <c r="I10" s="88">
        <v>84.19</v>
      </c>
      <c r="J10" s="88">
        <v>150.26000000000002</v>
      </c>
      <c r="K10" s="88">
        <v>25.14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33.840000000000003</v>
      </c>
      <c r="AC10">
        <v>0</v>
      </c>
      <c r="AD10">
        <v>0</v>
      </c>
      <c r="AE10">
        <v>25.05</v>
      </c>
      <c r="AF10">
        <v>54.39</v>
      </c>
      <c r="AG10">
        <v>290.10000000000002</v>
      </c>
      <c r="AH10">
        <v>76.39</v>
      </c>
      <c r="AI10">
        <v>24.9</v>
      </c>
      <c r="AJ10">
        <v>24.92</v>
      </c>
      <c r="AK10">
        <v>49.8</v>
      </c>
      <c r="AL10">
        <v>9.56</v>
      </c>
      <c r="AM10">
        <v>0</v>
      </c>
      <c r="AN10">
        <v>72.52</v>
      </c>
      <c r="AO10">
        <v>0</v>
      </c>
      <c r="AP10">
        <v>18.13</v>
      </c>
      <c r="AQ10">
        <v>14.5</v>
      </c>
      <c r="AR10">
        <v>14.5</v>
      </c>
      <c r="AS10">
        <v>12.09</v>
      </c>
      <c r="AT10">
        <v>24.18</v>
      </c>
      <c r="AU10">
        <v>25.34</v>
      </c>
      <c r="AV10">
        <v>0.53</v>
      </c>
      <c r="AW10">
        <v>0.97</v>
      </c>
      <c r="AX10">
        <v>0.93</v>
      </c>
      <c r="AY10">
        <v>0.59</v>
      </c>
      <c r="AZ10">
        <v>0</v>
      </c>
      <c r="BA10">
        <v>5.8</v>
      </c>
      <c r="BB10">
        <v>19.34</v>
      </c>
      <c r="BC10">
        <v>0</v>
      </c>
      <c r="BD10">
        <v>96.7</v>
      </c>
      <c r="BE10">
        <v>48.35</v>
      </c>
      <c r="BF10">
        <v>4.62</v>
      </c>
      <c r="BG10">
        <v>0.4</v>
      </c>
      <c r="BH10">
        <v>0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402.16999999999996</v>
      </c>
      <c r="I11" s="88">
        <v>84.19</v>
      </c>
      <c r="J11" s="88">
        <v>150.18</v>
      </c>
      <c r="K11" s="88">
        <v>25.14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33.840000000000003</v>
      </c>
      <c r="AC11">
        <v>0</v>
      </c>
      <c r="AD11">
        <v>0</v>
      </c>
      <c r="AE11">
        <v>25.05</v>
      </c>
      <c r="AF11">
        <v>54.39</v>
      </c>
      <c r="AG11">
        <v>0</v>
      </c>
      <c r="AH11">
        <v>76.39</v>
      </c>
      <c r="AI11">
        <v>24.9</v>
      </c>
      <c r="AJ11">
        <v>24.92</v>
      </c>
      <c r="AK11">
        <v>49.8</v>
      </c>
      <c r="AL11">
        <v>9.56</v>
      </c>
      <c r="AM11">
        <v>0</v>
      </c>
      <c r="AN11">
        <v>72.52</v>
      </c>
      <c r="AO11">
        <v>0</v>
      </c>
      <c r="AP11">
        <v>18.13</v>
      </c>
      <c r="AQ11">
        <v>14.5</v>
      </c>
      <c r="AR11">
        <v>14.5</v>
      </c>
      <c r="AS11">
        <v>12.09</v>
      </c>
      <c r="AT11">
        <v>24.18</v>
      </c>
      <c r="AU11">
        <v>25.34</v>
      </c>
      <c r="AV11">
        <v>0.53</v>
      </c>
      <c r="AW11">
        <v>0.97</v>
      </c>
      <c r="AX11">
        <v>0.93</v>
      </c>
      <c r="AY11">
        <v>0.59</v>
      </c>
      <c r="AZ11">
        <v>0</v>
      </c>
      <c r="BA11">
        <v>5.8</v>
      </c>
      <c r="BB11">
        <v>19.34</v>
      </c>
      <c r="BC11">
        <v>0</v>
      </c>
      <c r="BD11">
        <v>96.7</v>
      </c>
      <c r="BE11">
        <v>48.35</v>
      </c>
      <c r="BF11">
        <v>4.54</v>
      </c>
      <c r="BG11">
        <v>0.4</v>
      </c>
      <c r="BH11">
        <v>0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402.16999999999996</v>
      </c>
      <c r="I12" s="88">
        <v>84.19</v>
      </c>
      <c r="J12" s="88">
        <v>150.18</v>
      </c>
      <c r="K12" s="88">
        <v>25.14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33.840000000000003</v>
      </c>
      <c r="AC12">
        <v>0</v>
      </c>
      <c r="AD12">
        <v>0</v>
      </c>
      <c r="AE12">
        <v>25.05</v>
      </c>
      <c r="AF12">
        <v>54.39</v>
      </c>
      <c r="AG12">
        <v>0</v>
      </c>
      <c r="AH12">
        <v>76.39</v>
      </c>
      <c r="AI12">
        <v>24.9</v>
      </c>
      <c r="AJ12">
        <v>24.92</v>
      </c>
      <c r="AK12">
        <v>49.8</v>
      </c>
      <c r="AL12">
        <v>9.56</v>
      </c>
      <c r="AM12">
        <v>0</v>
      </c>
      <c r="AN12">
        <v>72.52</v>
      </c>
      <c r="AO12">
        <v>0</v>
      </c>
      <c r="AP12">
        <v>18.13</v>
      </c>
      <c r="AQ12">
        <v>14.5</v>
      </c>
      <c r="AR12">
        <v>14.5</v>
      </c>
      <c r="AS12">
        <v>12.09</v>
      </c>
      <c r="AT12">
        <v>24.18</v>
      </c>
      <c r="AU12">
        <v>25.34</v>
      </c>
      <c r="AV12">
        <v>0.53</v>
      </c>
      <c r="AW12">
        <v>0.97</v>
      </c>
      <c r="AX12">
        <v>0.93</v>
      </c>
      <c r="AY12">
        <v>0.59</v>
      </c>
      <c r="AZ12">
        <v>0</v>
      </c>
      <c r="BA12">
        <v>5.8</v>
      </c>
      <c r="BB12">
        <v>19.34</v>
      </c>
      <c r="BC12">
        <v>0</v>
      </c>
      <c r="BD12">
        <v>96.7</v>
      </c>
      <c r="BE12">
        <v>48.35</v>
      </c>
      <c r="BF12">
        <v>4.54</v>
      </c>
      <c r="BG12">
        <v>0.4</v>
      </c>
      <c r="BH12">
        <v>0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402.16999999999996</v>
      </c>
      <c r="I13" s="88">
        <v>84.19</v>
      </c>
      <c r="J13" s="88">
        <v>150.18</v>
      </c>
      <c r="K13" s="88">
        <v>25.14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33.840000000000003</v>
      </c>
      <c r="AC13">
        <v>0</v>
      </c>
      <c r="AD13">
        <v>0</v>
      </c>
      <c r="AE13">
        <v>25.05</v>
      </c>
      <c r="AF13">
        <v>54.39</v>
      </c>
      <c r="AG13">
        <v>0</v>
      </c>
      <c r="AH13">
        <v>76.39</v>
      </c>
      <c r="AI13">
        <v>24.9</v>
      </c>
      <c r="AJ13">
        <v>24.92</v>
      </c>
      <c r="AK13">
        <v>49.8</v>
      </c>
      <c r="AL13">
        <v>9.56</v>
      </c>
      <c r="AM13">
        <v>0</v>
      </c>
      <c r="AN13">
        <v>72.52</v>
      </c>
      <c r="AO13">
        <v>0</v>
      </c>
      <c r="AP13">
        <v>18.13</v>
      </c>
      <c r="AQ13">
        <v>14.5</v>
      </c>
      <c r="AR13">
        <v>14.5</v>
      </c>
      <c r="AS13">
        <v>12.09</v>
      </c>
      <c r="AT13">
        <v>24.18</v>
      </c>
      <c r="AU13">
        <v>25.34</v>
      </c>
      <c r="AV13">
        <v>0.53</v>
      </c>
      <c r="AW13">
        <v>0.97</v>
      </c>
      <c r="AX13">
        <v>0.93</v>
      </c>
      <c r="AY13">
        <v>0.59</v>
      </c>
      <c r="AZ13">
        <v>0</v>
      </c>
      <c r="BA13">
        <v>5.8</v>
      </c>
      <c r="BB13">
        <v>19.34</v>
      </c>
      <c r="BC13">
        <v>0</v>
      </c>
      <c r="BD13">
        <v>96.7</v>
      </c>
      <c r="BE13">
        <v>48.35</v>
      </c>
      <c r="BF13">
        <v>4.54</v>
      </c>
      <c r="BG13">
        <v>0.4</v>
      </c>
      <c r="BH13">
        <v>0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402.16999999999996</v>
      </c>
      <c r="I14" s="88">
        <v>84.19</v>
      </c>
      <c r="J14" s="88">
        <v>150.18</v>
      </c>
      <c r="K14" s="88">
        <v>25.14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33.840000000000003</v>
      </c>
      <c r="AC14">
        <v>0</v>
      </c>
      <c r="AD14">
        <v>0</v>
      </c>
      <c r="AE14">
        <v>25.05</v>
      </c>
      <c r="AF14">
        <v>54.39</v>
      </c>
      <c r="AG14">
        <v>0</v>
      </c>
      <c r="AH14">
        <v>76.39</v>
      </c>
      <c r="AI14">
        <v>24.9</v>
      </c>
      <c r="AJ14">
        <v>24.92</v>
      </c>
      <c r="AK14">
        <v>49.8</v>
      </c>
      <c r="AL14">
        <v>9.56</v>
      </c>
      <c r="AM14">
        <v>0</v>
      </c>
      <c r="AN14">
        <v>72.52</v>
      </c>
      <c r="AO14">
        <v>0</v>
      </c>
      <c r="AP14">
        <v>18.13</v>
      </c>
      <c r="AQ14">
        <v>14.5</v>
      </c>
      <c r="AR14">
        <v>14.5</v>
      </c>
      <c r="AS14">
        <v>12.09</v>
      </c>
      <c r="AT14">
        <v>24.18</v>
      </c>
      <c r="AU14">
        <v>25.34</v>
      </c>
      <c r="AV14">
        <v>0.53</v>
      </c>
      <c r="AW14">
        <v>0.97</v>
      </c>
      <c r="AX14">
        <v>0.93</v>
      </c>
      <c r="AY14">
        <v>0.59</v>
      </c>
      <c r="AZ14">
        <v>0</v>
      </c>
      <c r="BA14">
        <v>5.8</v>
      </c>
      <c r="BB14">
        <v>19.34</v>
      </c>
      <c r="BC14">
        <v>0</v>
      </c>
      <c r="BD14">
        <v>96.7</v>
      </c>
      <c r="BE14">
        <v>48.35</v>
      </c>
      <c r="BF14">
        <v>4.54</v>
      </c>
      <c r="BG14">
        <v>0.4</v>
      </c>
      <c r="BH14">
        <v>0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280.02999999999997</v>
      </c>
      <c r="I15" s="88">
        <v>84.19</v>
      </c>
      <c r="J15" s="88">
        <v>150.08000000000001</v>
      </c>
      <c r="K15" s="88">
        <v>15.469999999999999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33.840000000000003</v>
      </c>
      <c r="AC15">
        <v>0</v>
      </c>
      <c r="AD15">
        <v>0</v>
      </c>
      <c r="AE15">
        <v>0</v>
      </c>
      <c r="AF15">
        <v>54.39</v>
      </c>
      <c r="AG15">
        <v>0</v>
      </c>
      <c r="AH15">
        <v>38.68</v>
      </c>
      <c r="AI15">
        <v>0</v>
      </c>
      <c r="AJ15">
        <v>0</v>
      </c>
      <c r="AK15">
        <v>49.8</v>
      </c>
      <c r="AL15">
        <v>0</v>
      </c>
      <c r="AM15">
        <v>0</v>
      </c>
      <c r="AN15">
        <v>72.52</v>
      </c>
      <c r="AO15">
        <v>0</v>
      </c>
      <c r="AP15">
        <v>18.13</v>
      </c>
      <c r="AQ15">
        <v>14.5</v>
      </c>
      <c r="AR15">
        <v>14.5</v>
      </c>
      <c r="AS15">
        <v>12.09</v>
      </c>
      <c r="AT15">
        <v>24.18</v>
      </c>
      <c r="AU15">
        <v>25.34</v>
      </c>
      <c r="AV15">
        <v>0.53</v>
      </c>
      <c r="AW15">
        <v>0.97</v>
      </c>
      <c r="AX15">
        <v>0.93</v>
      </c>
      <c r="AY15">
        <v>0.59</v>
      </c>
      <c r="AZ15">
        <v>0</v>
      </c>
      <c r="BA15">
        <v>5.8</v>
      </c>
      <c r="BB15">
        <v>9.67</v>
      </c>
      <c r="BC15">
        <v>0</v>
      </c>
      <c r="BD15">
        <v>96.7</v>
      </c>
      <c r="BE15">
        <v>48.35</v>
      </c>
      <c r="BF15">
        <v>4.4400000000000004</v>
      </c>
      <c r="BG15">
        <v>0.4</v>
      </c>
      <c r="BH15">
        <v>0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280.02999999999997</v>
      </c>
      <c r="I16" s="88">
        <v>84.19</v>
      </c>
      <c r="J16" s="88">
        <v>150.08000000000001</v>
      </c>
      <c r="K16" s="88">
        <v>15.469999999999999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33.840000000000003</v>
      </c>
      <c r="AC16">
        <v>0</v>
      </c>
      <c r="AD16">
        <v>0</v>
      </c>
      <c r="AE16">
        <v>0</v>
      </c>
      <c r="AF16">
        <v>54.39</v>
      </c>
      <c r="AG16">
        <v>0</v>
      </c>
      <c r="AH16">
        <v>38.68</v>
      </c>
      <c r="AI16">
        <v>0</v>
      </c>
      <c r="AJ16">
        <v>0</v>
      </c>
      <c r="AK16">
        <v>49.8</v>
      </c>
      <c r="AL16">
        <v>0</v>
      </c>
      <c r="AM16">
        <v>0</v>
      </c>
      <c r="AN16">
        <v>72.52</v>
      </c>
      <c r="AO16">
        <v>0</v>
      </c>
      <c r="AP16">
        <v>18.13</v>
      </c>
      <c r="AQ16">
        <v>14.5</v>
      </c>
      <c r="AR16">
        <v>14.5</v>
      </c>
      <c r="AS16">
        <v>12.09</v>
      </c>
      <c r="AT16">
        <v>24.18</v>
      </c>
      <c r="AU16">
        <v>25.34</v>
      </c>
      <c r="AV16">
        <v>0.53</v>
      </c>
      <c r="AW16">
        <v>0.97</v>
      </c>
      <c r="AX16">
        <v>0.93</v>
      </c>
      <c r="AY16">
        <v>0.59</v>
      </c>
      <c r="AZ16">
        <v>0</v>
      </c>
      <c r="BA16">
        <v>5.8</v>
      </c>
      <c r="BB16">
        <v>9.67</v>
      </c>
      <c r="BC16">
        <v>0</v>
      </c>
      <c r="BD16">
        <v>96.7</v>
      </c>
      <c r="BE16">
        <v>48.35</v>
      </c>
      <c r="BF16">
        <v>4.4400000000000004</v>
      </c>
      <c r="BG16">
        <v>0.4</v>
      </c>
      <c r="BH16">
        <v>0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280.02999999999997</v>
      </c>
      <c r="I17" s="88">
        <v>84.19</v>
      </c>
      <c r="J17" s="88">
        <v>150.08000000000001</v>
      </c>
      <c r="K17" s="88">
        <v>15.469999999999999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33.840000000000003</v>
      </c>
      <c r="AC17">
        <v>0</v>
      </c>
      <c r="AD17">
        <v>0</v>
      </c>
      <c r="AE17">
        <v>0</v>
      </c>
      <c r="AF17">
        <v>54.39</v>
      </c>
      <c r="AG17">
        <v>0</v>
      </c>
      <c r="AH17">
        <v>38.68</v>
      </c>
      <c r="AI17">
        <v>0</v>
      </c>
      <c r="AJ17">
        <v>0</v>
      </c>
      <c r="AK17">
        <v>49.8</v>
      </c>
      <c r="AL17">
        <v>0</v>
      </c>
      <c r="AM17">
        <v>0</v>
      </c>
      <c r="AN17">
        <v>72.52</v>
      </c>
      <c r="AO17">
        <v>0</v>
      </c>
      <c r="AP17">
        <v>18.13</v>
      </c>
      <c r="AQ17">
        <v>14.5</v>
      </c>
      <c r="AR17">
        <v>14.5</v>
      </c>
      <c r="AS17">
        <v>12.09</v>
      </c>
      <c r="AT17">
        <v>24.18</v>
      </c>
      <c r="AU17">
        <v>25.34</v>
      </c>
      <c r="AV17">
        <v>0.53</v>
      </c>
      <c r="AW17">
        <v>0.97</v>
      </c>
      <c r="AX17">
        <v>0.93</v>
      </c>
      <c r="AY17">
        <v>0.59</v>
      </c>
      <c r="AZ17">
        <v>0</v>
      </c>
      <c r="BA17">
        <v>5.8</v>
      </c>
      <c r="BB17">
        <v>9.67</v>
      </c>
      <c r="BC17">
        <v>0</v>
      </c>
      <c r="BD17">
        <v>96.7</v>
      </c>
      <c r="BE17">
        <v>48.35</v>
      </c>
      <c r="BF17">
        <v>4.4400000000000004</v>
      </c>
      <c r="BG17">
        <v>0.4</v>
      </c>
      <c r="BH17">
        <v>0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280.02999999999997</v>
      </c>
      <c r="I18" s="88">
        <v>84.19</v>
      </c>
      <c r="J18" s="88">
        <v>150.08000000000001</v>
      </c>
      <c r="K18" s="88">
        <v>15.469999999999999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33.840000000000003</v>
      </c>
      <c r="AC18">
        <v>0</v>
      </c>
      <c r="AD18">
        <v>0</v>
      </c>
      <c r="AE18">
        <v>0</v>
      </c>
      <c r="AF18">
        <v>54.39</v>
      </c>
      <c r="AG18">
        <v>0</v>
      </c>
      <c r="AH18">
        <v>38.68</v>
      </c>
      <c r="AI18">
        <v>0</v>
      </c>
      <c r="AJ18">
        <v>0</v>
      </c>
      <c r="AK18">
        <v>49.8</v>
      </c>
      <c r="AL18">
        <v>0</v>
      </c>
      <c r="AM18">
        <v>0</v>
      </c>
      <c r="AN18">
        <v>72.52</v>
      </c>
      <c r="AO18">
        <v>0</v>
      </c>
      <c r="AP18">
        <v>18.13</v>
      </c>
      <c r="AQ18">
        <v>14.5</v>
      </c>
      <c r="AR18">
        <v>14.5</v>
      </c>
      <c r="AS18">
        <v>12.09</v>
      </c>
      <c r="AT18">
        <v>24.18</v>
      </c>
      <c r="AU18">
        <v>25.34</v>
      </c>
      <c r="AV18">
        <v>0.53</v>
      </c>
      <c r="AW18">
        <v>0.97</v>
      </c>
      <c r="AX18">
        <v>0.93</v>
      </c>
      <c r="AY18">
        <v>0.59</v>
      </c>
      <c r="AZ18">
        <v>0</v>
      </c>
      <c r="BA18">
        <v>5.8</v>
      </c>
      <c r="BB18">
        <v>9.67</v>
      </c>
      <c r="BC18">
        <v>0</v>
      </c>
      <c r="BD18">
        <v>96.7</v>
      </c>
      <c r="BE18">
        <v>48.35</v>
      </c>
      <c r="BF18">
        <v>4.4400000000000004</v>
      </c>
      <c r="BG18">
        <v>0.4</v>
      </c>
      <c r="BH18">
        <v>0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280.02999999999997</v>
      </c>
      <c r="I19" s="88">
        <v>84.19</v>
      </c>
      <c r="J19" s="88">
        <v>150.08000000000001</v>
      </c>
      <c r="K19" s="88">
        <v>15.469999999999999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33.840000000000003</v>
      </c>
      <c r="AC19">
        <v>0</v>
      </c>
      <c r="AD19">
        <v>0</v>
      </c>
      <c r="AE19">
        <v>0</v>
      </c>
      <c r="AF19">
        <v>54.39</v>
      </c>
      <c r="AG19">
        <v>0</v>
      </c>
      <c r="AH19">
        <v>38.68</v>
      </c>
      <c r="AI19">
        <v>0</v>
      </c>
      <c r="AJ19">
        <v>0</v>
      </c>
      <c r="AK19">
        <v>49.8</v>
      </c>
      <c r="AL19">
        <v>0</v>
      </c>
      <c r="AM19">
        <v>0</v>
      </c>
      <c r="AN19">
        <v>72.52</v>
      </c>
      <c r="AO19">
        <v>0</v>
      </c>
      <c r="AP19">
        <v>18.13</v>
      </c>
      <c r="AQ19">
        <v>14.5</v>
      </c>
      <c r="AR19">
        <v>14.5</v>
      </c>
      <c r="AS19">
        <v>12.09</v>
      </c>
      <c r="AT19">
        <v>24.18</v>
      </c>
      <c r="AU19">
        <v>25.34</v>
      </c>
      <c r="AV19">
        <v>0.53</v>
      </c>
      <c r="AW19">
        <v>0.97</v>
      </c>
      <c r="AX19">
        <v>0.93</v>
      </c>
      <c r="AY19">
        <v>0.59</v>
      </c>
      <c r="AZ19">
        <v>0</v>
      </c>
      <c r="BA19">
        <v>5.8</v>
      </c>
      <c r="BB19">
        <v>9.67</v>
      </c>
      <c r="BC19">
        <v>0</v>
      </c>
      <c r="BD19">
        <v>96.7</v>
      </c>
      <c r="BE19">
        <v>48.35</v>
      </c>
      <c r="BF19">
        <v>4.4400000000000004</v>
      </c>
      <c r="BG19">
        <v>0.4</v>
      </c>
      <c r="BH19">
        <v>0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280.02999999999997</v>
      </c>
      <c r="I20" s="88">
        <v>84.19</v>
      </c>
      <c r="J20" s="88">
        <v>150.08000000000001</v>
      </c>
      <c r="K20" s="88">
        <v>15.469999999999999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33.840000000000003</v>
      </c>
      <c r="AC20">
        <v>0</v>
      </c>
      <c r="AD20">
        <v>0</v>
      </c>
      <c r="AE20">
        <v>0</v>
      </c>
      <c r="AF20">
        <v>54.39</v>
      </c>
      <c r="AG20">
        <v>0</v>
      </c>
      <c r="AH20">
        <v>38.68</v>
      </c>
      <c r="AI20">
        <v>0</v>
      </c>
      <c r="AJ20">
        <v>0</v>
      </c>
      <c r="AK20">
        <v>49.8</v>
      </c>
      <c r="AL20">
        <v>0</v>
      </c>
      <c r="AM20">
        <v>0</v>
      </c>
      <c r="AN20">
        <v>72.52</v>
      </c>
      <c r="AO20">
        <v>0</v>
      </c>
      <c r="AP20">
        <v>18.13</v>
      </c>
      <c r="AQ20">
        <v>14.5</v>
      </c>
      <c r="AR20">
        <v>14.5</v>
      </c>
      <c r="AS20">
        <v>12.09</v>
      </c>
      <c r="AT20">
        <v>24.18</v>
      </c>
      <c r="AU20">
        <v>25.34</v>
      </c>
      <c r="AV20">
        <v>0.53</v>
      </c>
      <c r="AW20">
        <v>0.97</v>
      </c>
      <c r="AX20">
        <v>0.93</v>
      </c>
      <c r="AY20">
        <v>0.59</v>
      </c>
      <c r="AZ20">
        <v>0</v>
      </c>
      <c r="BA20">
        <v>5.8</v>
      </c>
      <c r="BB20">
        <v>9.67</v>
      </c>
      <c r="BC20">
        <v>0</v>
      </c>
      <c r="BD20">
        <v>96.7</v>
      </c>
      <c r="BE20">
        <v>48.35</v>
      </c>
      <c r="BF20">
        <v>4.4400000000000004</v>
      </c>
      <c r="BG20">
        <v>0.4</v>
      </c>
      <c r="BH20">
        <v>0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280.02999999999997</v>
      </c>
      <c r="I21" s="88">
        <v>84.19</v>
      </c>
      <c r="J21" s="88">
        <v>150.08000000000001</v>
      </c>
      <c r="K21" s="88">
        <v>15.469999999999999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33.840000000000003</v>
      </c>
      <c r="AC21">
        <v>0</v>
      </c>
      <c r="AD21">
        <v>0</v>
      </c>
      <c r="AE21">
        <v>0</v>
      </c>
      <c r="AF21">
        <v>54.39</v>
      </c>
      <c r="AG21">
        <v>0</v>
      </c>
      <c r="AH21">
        <v>38.68</v>
      </c>
      <c r="AI21">
        <v>0</v>
      </c>
      <c r="AJ21">
        <v>0</v>
      </c>
      <c r="AK21">
        <v>49.8</v>
      </c>
      <c r="AL21">
        <v>0</v>
      </c>
      <c r="AM21">
        <v>0</v>
      </c>
      <c r="AN21">
        <v>72.52</v>
      </c>
      <c r="AO21">
        <v>0</v>
      </c>
      <c r="AP21">
        <v>18.13</v>
      </c>
      <c r="AQ21">
        <v>14.5</v>
      </c>
      <c r="AR21">
        <v>14.5</v>
      </c>
      <c r="AS21">
        <v>12.09</v>
      </c>
      <c r="AT21">
        <v>24.18</v>
      </c>
      <c r="AU21">
        <v>25.34</v>
      </c>
      <c r="AV21">
        <v>0.53</v>
      </c>
      <c r="AW21">
        <v>0.97</v>
      </c>
      <c r="AX21">
        <v>0.93</v>
      </c>
      <c r="AY21">
        <v>0.59</v>
      </c>
      <c r="AZ21">
        <v>0</v>
      </c>
      <c r="BA21">
        <v>5.8</v>
      </c>
      <c r="BB21">
        <v>9.67</v>
      </c>
      <c r="BC21">
        <v>0</v>
      </c>
      <c r="BD21">
        <v>96.7</v>
      </c>
      <c r="BE21">
        <v>48.35</v>
      </c>
      <c r="BF21">
        <v>4.4400000000000004</v>
      </c>
      <c r="BG21">
        <v>0.4</v>
      </c>
      <c r="BH21">
        <v>0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280.02999999999997</v>
      </c>
      <c r="I22" s="88">
        <v>84.19</v>
      </c>
      <c r="J22" s="88">
        <v>150.08000000000001</v>
      </c>
      <c r="K22" s="88">
        <v>15.469999999999999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33.840000000000003</v>
      </c>
      <c r="AC22">
        <v>0</v>
      </c>
      <c r="AD22">
        <v>0</v>
      </c>
      <c r="AE22">
        <v>0</v>
      </c>
      <c r="AF22">
        <v>54.39</v>
      </c>
      <c r="AG22">
        <v>0</v>
      </c>
      <c r="AH22">
        <v>38.68</v>
      </c>
      <c r="AI22">
        <v>0</v>
      </c>
      <c r="AJ22">
        <v>0</v>
      </c>
      <c r="AK22">
        <v>49.8</v>
      </c>
      <c r="AL22">
        <v>0</v>
      </c>
      <c r="AM22">
        <v>0</v>
      </c>
      <c r="AN22">
        <v>72.52</v>
      </c>
      <c r="AO22">
        <v>0</v>
      </c>
      <c r="AP22">
        <v>18.13</v>
      </c>
      <c r="AQ22">
        <v>14.5</v>
      </c>
      <c r="AR22">
        <v>14.5</v>
      </c>
      <c r="AS22">
        <v>12.09</v>
      </c>
      <c r="AT22">
        <v>24.18</v>
      </c>
      <c r="AU22">
        <v>25.34</v>
      </c>
      <c r="AV22">
        <v>0.53</v>
      </c>
      <c r="AW22">
        <v>0.97</v>
      </c>
      <c r="AX22">
        <v>0.93</v>
      </c>
      <c r="AY22">
        <v>0.59</v>
      </c>
      <c r="AZ22">
        <v>0</v>
      </c>
      <c r="BA22">
        <v>5.8</v>
      </c>
      <c r="BB22">
        <v>9.67</v>
      </c>
      <c r="BC22">
        <v>0</v>
      </c>
      <c r="BD22">
        <v>96.7</v>
      </c>
      <c r="BE22">
        <v>48.35</v>
      </c>
      <c r="BF22">
        <v>4.4400000000000004</v>
      </c>
      <c r="BG22">
        <v>0.4</v>
      </c>
      <c r="BH22">
        <v>0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280.02999999999997</v>
      </c>
      <c r="I23" s="88">
        <v>84.19</v>
      </c>
      <c r="J23" s="88">
        <v>149.99</v>
      </c>
      <c r="K23" s="88">
        <v>15.469999999999999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33.840000000000003</v>
      </c>
      <c r="AC23">
        <v>0</v>
      </c>
      <c r="AD23">
        <v>0</v>
      </c>
      <c r="AE23">
        <v>0</v>
      </c>
      <c r="AF23">
        <v>54.39</v>
      </c>
      <c r="AG23">
        <v>0</v>
      </c>
      <c r="AH23">
        <v>38.68</v>
      </c>
      <c r="AI23">
        <v>0</v>
      </c>
      <c r="AJ23">
        <v>0</v>
      </c>
      <c r="AK23">
        <v>49.8</v>
      </c>
      <c r="AL23">
        <v>0</v>
      </c>
      <c r="AM23">
        <v>0</v>
      </c>
      <c r="AN23">
        <v>72.52</v>
      </c>
      <c r="AO23">
        <v>0</v>
      </c>
      <c r="AP23">
        <v>18.13</v>
      </c>
      <c r="AQ23">
        <v>14.5</v>
      </c>
      <c r="AR23">
        <v>14.5</v>
      </c>
      <c r="AS23">
        <v>12.09</v>
      </c>
      <c r="AT23">
        <v>24.18</v>
      </c>
      <c r="AU23">
        <v>25.34</v>
      </c>
      <c r="AV23">
        <v>0.53</v>
      </c>
      <c r="AW23">
        <v>0.97</v>
      </c>
      <c r="AX23">
        <v>0.93</v>
      </c>
      <c r="AY23">
        <v>0.59</v>
      </c>
      <c r="AZ23">
        <v>0</v>
      </c>
      <c r="BA23">
        <v>5.8</v>
      </c>
      <c r="BB23">
        <v>9.67</v>
      </c>
      <c r="BC23">
        <v>0</v>
      </c>
      <c r="BD23">
        <v>96.7</v>
      </c>
      <c r="BE23">
        <v>48.35</v>
      </c>
      <c r="BF23">
        <v>4.3499999999999996</v>
      </c>
      <c r="BG23">
        <v>0.4</v>
      </c>
      <c r="BH23">
        <v>0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280.02999999999997</v>
      </c>
      <c r="I24" s="88">
        <v>84.19</v>
      </c>
      <c r="J24" s="88">
        <v>149.99</v>
      </c>
      <c r="K24" s="88">
        <v>15.469999999999999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33.840000000000003</v>
      </c>
      <c r="AC24">
        <v>0</v>
      </c>
      <c r="AD24">
        <v>0</v>
      </c>
      <c r="AE24">
        <v>0</v>
      </c>
      <c r="AF24">
        <v>54.39</v>
      </c>
      <c r="AG24">
        <v>0</v>
      </c>
      <c r="AH24">
        <v>38.68</v>
      </c>
      <c r="AI24">
        <v>0</v>
      </c>
      <c r="AJ24">
        <v>0</v>
      </c>
      <c r="AK24">
        <v>49.8</v>
      </c>
      <c r="AL24">
        <v>0</v>
      </c>
      <c r="AM24">
        <v>0</v>
      </c>
      <c r="AN24">
        <v>72.52</v>
      </c>
      <c r="AO24">
        <v>0</v>
      </c>
      <c r="AP24">
        <v>18.13</v>
      </c>
      <c r="AQ24">
        <v>14.5</v>
      </c>
      <c r="AR24">
        <v>14.5</v>
      </c>
      <c r="AS24">
        <v>12.09</v>
      </c>
      <c r="AT24">
        <v>24.18</v>
      </c>
      <c r="AU24">
        <v>25.34</v>
      </c>
      <c r="AV24">
        <v>0.53</v>
      </c>
      <c r="AW24">
        <v>0.97</v>
      </c>
      <c r="AX24">
        <v>0.93</v>
      </c>
      <c r="AY24">
        <v>0.59</v>
      </c>
      <c r="AZ24">
        <v>0</v>
      </c>
      <c r="BA24">
        <v>5.8</v>
      </c>
      <c r="BB24">
        <v>9.67</v>
      </c>
      <c r="BC24">
        <v>0</v>
      </c>
      <c r="BD24">
        <v>96.7</v>
      </c>
      <c r="BE24">
        <v>48.35</v>
      </c>
      <c r="BF24">
        <v>4.3499999999999996</v>
      </c>
      <c r="BG24">
        <v>0.4</v>
      </c>
      <c r="BH24">
        <v>0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280.02999999999997</v>
      </c>
      <c r="I25" s="88">
        <v>84.19</v>
      </c>
      <c r="J25" s="88">
        <v>149.99</v>
      </c>
      <c r="K25" s="88">
        <v>15.469999999999999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33.840000000000003</v>
      </c>
      <c r="AC25">
        <v>0</v>
      </c>
      <c r="AD25">
        <v>0</v>
      </c>
      <c r="AE25">
        <v>0</v>
      </c>
      <c r="AF25">
        <v>54.39</v>
      </c>
      <c r="AG25">
        <v>0</v>
      </c>
      <c r="AH25">
        <v>38.68</v>
      </c>
      <c r="AI25">
        <v>0</v>
      </c>
      <c r="AJ25">
        <v>0</v>
      </c>
      <c r="AK25">
        <v>49.8</v>
      </c>
      <c r="AL25">
        <v>0</v>
      </c>
      <c r="AM25">
        <v>0</v>
      </c>
      <c r="AN25">
        <v>72.52</v>
      </c>
      <c r="AO25">
        <v>0</v>
      </c>
      <c r="AP25">
        <v>18.13</v>
      </c>
      <c r="AQ25">
        <v>14.5</v>
      </c>
      <c r="AR25">
        <v>14.5</v>
      </c>
      <c r="AS25">
        <v>12.09</v>
      </c>
      <c r="AT25">
        <v>24.18</v>
      </c>
      <c r="AU25">
        <v>25.34</v>
      </c>
      <c r="AV25">
        <v>0.53</v>
      </c>
      <c r="AW25">
        <v>0.97</v>
      </c>
      <c r="AX25">
        <v>0.93</v>
      </c>
      <c r="AY25">
        <v>0.59</v>
      </c>
      <c r="AZ25">
        <v>0</v>
      </c>
      <c r="BA25">
        <v>5.8</v>
      </c>
      <c r="BB25">
        <v>9.67</v>
      </c>
      <c r="BC25">
        <v>0</v>
      </c>
      <c r="BD25">
        <v>96.7</v>
      </c>
      <c r="BE25">
        <v>48.35</v>
      </c>
      <c r="BF25">
        <v>4.3499999999999996</v>
      </c>
      <c r="BG25">
        <v>0.4</v>
      </c>
      <c r="BH25">
        <v>0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280.02999999999997</v>
      </c>
      <c r="I26" s="88">
        <v>84.19</v>
      </c>
      <c r="J26" s="88">
        <v>149.99</v>
      </c>
      <c r="K26" s="88">
        <v>15.469999999999999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33.840000000000003</v>
      </c>
      <c r="AC26">
        <v>0</v>
      </c>
      <c r="AD26">
        <v>0</v>
      </c>
      <c r="AE26">
        <v>0</v>
      </c>
      <c r="AF26">
        <v>54.39</v>
      </c>
      <c r="AG26">
        <v>0</v>
      </c>
      <c r="AH26">
        <v>38.68</v>
      </c>
      <c r="AI26">
        <v>0</v>
      </c>
      <c r="AJ26">
        <v>0</v>
      </c>
      <c r="AK26">
        <v>49.8</v>
      </c>
      <c r="AL26">
        <v>0</v>
      </c>
      <c r="AM26">
        <v>0</v>
      </c>
      <c r="AN26">
        <v>72.52</v>
      </c>
      <c r="AO26">
        <v>0</v>
      </c>
      <c r="AP26">
        <v>18.13</v>
      </c>
      <c r="AQ26">
        <v>14.5</v>
      </c>
      <c r="AR26">
        <v>14.5</v>
      </c>
      <c r="AS26">
        <v>12.09</v>
      </c>
      <c r="AT26">
        <v>24.18</v>
      </c>
      <c r="AU26">
        <v>25.34</v>
      </c>
      <c r="AV26">
        <v>0.53</v>
      </c>
      <c r="AW26">
        <v>0.97</v>
      </c>
      <c r="AX26">
        <v>0.93</v>
      </c>
      <c r="AY26">
        <v>0.59</v>
      </c>
      <c r="AZ26">
        <v>0</v>
      </c>
      <c r="BA26">
        <v>5.8</v>
      </c>
      <c r="BB26">
        <v>9.67</v>
      </c>
      <c r="BC26">
        <v>0</v>
      </c>
      <c r="BD26">
        <v>96.7</v>
      </c>
      <c r="BE26">
        <v>48.35</v>
      </c>
      <c r="BF26">
        <v>4.3499999999999996</v>
      </c>
      <c r="BG26">
        <v>0.4</v>
      </c>
      <c r="BH26">
        <v>0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152.24</v>
      </c>
      <c r="I27" s="88">
        <v>27.38</v>
      </c>
      <c r="J27" s="88">
        <v>149.94000000000003</v>
      </c>
      <c r="K27" s="88">
        <v>19.34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33.840000000000003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38.68</v>
      </c>
      <c r="AI27">
        <v>0</v>
      </c>
      <c r="AJ27">
        <v>0</v>
      </c>
      <c r="AK27">
        <v>49.8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14.5</v>
      </c>
      <c r="AS27">
        <v>12.09</v>
      </c>
      <c r="AT27">
        <v>0</v>
      </c>
      <c r="AU27">
        <v>24.27</v>
      </c>
      <c r="AV27">
        <v>0.53</v>
      </c>
      <c r="AW27">
        <v>0.97</v>
      </c>
      <c r="AX27">
        <v>0.93</v>
      </c>
      <c r="AY27">
        <v>0.59</v>
      </c>
      <c r="AZ27">
        <v>0</v>
      </c>
      <c r="BA27">
        <v>0</v>
      </c>
      <c r="BB27">
        <v>0</v>
      </c>
      <c r="BC27">
        <v>19.34</v>
      </c>
      <c r="BD27">
        <v>96.7</v>
      </c>
      <c r="BE27">
        <v>48.35</v>
      </c>
      <c r="BF27">
        <v>4.3</v>
      </c>
      <c r="BG27">
        <v>0.59</v>
      </c>
      <c r="BH27">
        <v>0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152.46</v>
      </c>
      <c r="I28" s="88">
        <v>27.38</v>
      </c>
      <c r="J28" s="88">
        <v>149.94000000000003</v>
      </c>
      <c r="K28" s="88">
        <v>19.34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33.840000000000003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38.68</v>
      </c>
      <c r="AI28">
        <v>0</v>
      </c>
      <c r="AJ28">
        <v>0</v>
      </c>
      <c r="AK28">
        <v>49.8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14.5</v>
      </c>
      <c r="AS28">
        <v>12.09</v>
      </c>
      <c r="AT28">
        <v>0</v>
      </c>
      <c r="AU28">
        <v>24.27</v>
      </c>
      <c r="AV28">
        <v>0.53</v>
      </c>
      <c r="AW28">
        <v>0.97</v>
      </c>
      <c r="AX28">
        <v>0.93</v>
      </c>
      <c r="AY28">
        <v>0.59</v>
      </c>
      <c r="AZ28">
        <v>0</v>
      </c>
      <c r="BA28">
        <v>0</v>
      </c>
      <c r="BB28">
        <v>0</v>
      </c>
      <c r="BC28">
        <v>19.34</v>
      </c>
      <c r="BD28">
        <v>96.7</v>
      </c>
      <c r="BE28">
        <v>48.35</v>
      </c>
      <c r="BF28">
        <v>4.3</v>
      </c>
      <c r="BG28">
        <v>0.59</v>
      </c>
      <c r="BH28">
        <v>0.22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153.02000000000001</v>
      </c>
      <c r="I29" s="88">
        <v>28.689999999999998</v>
      </c>
      <c r="J29" s="88">
        <v>149.94000000000003</v>
      </c>
      <c r="K29" s="88">
        <v>19.34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33.840000000000003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38.68</v>
      </c>
      <c r="AI29">
        <v>0</v>
      </c>
      <c r="AJ29">
        <v>0</v>
      </c>
      <c r="AK29">
        <v>49.8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14.5</v>
      </c>
      <c r="AS29">
        <v>12.09</v>
      </c>
      <c r="AT29">
        <v>0</v>
      </c>
      <c r="AU29">
        <v>24.27</v>
      </c>
      <c r="AV29">
        <v>0.53</v>
      </c>
      <c r="AW29">
        <v>0.97</v>
      </c>
      <c r="AX29">
        <v>0.93</v>
      </c>
      <c r="AY29">
        <v>0.59</v>
      </c>
      <c r="AZ29">
        <v>0</v>
      </c>
      <c r="BA29">
        <v>0</v>
      </c>
      <c r="BB29">
        <v>0</v>
      </c>
      <c r="BC29">
        <v>19.34</v>
      </c>
      <c r="BD29">
        <v>96.7</v>
      </c>
      <c r="BE29">
        <v>48.35</v>
      </c>
      <c r="BF29">
        <v>4.3</v>
      </c>
      <c r="BG29">
        <v>0.59</v>
      </c>
      <c r="BH29">
        <v>0.78</v>
      </c>
      <c r="BI29">
        <v>0.34</v>
      </c>
      <c r="BJ29">
        <v>0.97</v>
      </c>
    </row>
    <row r="30" spans="1:62">
      <c r="A30" t="s">
        <v>270</v>
      </c>
      <c r="G30" t="s">
        <v>72</v>
      </c>
      <c r="H30" s="115">
        <v>153.85000000000002</v>
      </c>
      <c r="I30" s="88">
        <v>30.97</v>
      </c>
      <c r="J30" s="88">
        <v>149.94000000000003</v>
      </c>
      <c r="K30" s="88">
        <v>19.34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33.840000000000003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38.68</v>
      </c>
      <c r="AI30">
        <v>0</v>
      </c>
      <c r="AJ30">
        <v>0</v>
      </c>
      <c r="AK30">
        <v>49.8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14.5</v>
      </c>
      <c r="AS30">
        <v>12.09</v>
      </c>
      <c r="AT30">
        <v>0</v>
      </c>
      <c r="AU30">
        <v>24.27</v>
      </c>
      <c r="AV30">
        <v>0.53</v>
      </c>
      <c r="AW30">
        <v>0.97</v>
      </c>
      <c r="AX30">
        <v>0.93</v>
      </c>
      <c r="AY30">
        <v>0.59</v>
      </c>
      <c r="AZ30">
        <v>0</v>
      </c>
      <c r="BA30">
        <v>0</v>
      </c>
      <c r="BB30">
        <v>0</v>
      </c>
      <c r="BC30">
        <v>19.34</v>
      </c>
      <c r="BD30">
        <v>96.7</v>
      </c>
      <c r="BE30">
        <v>48.35</v>
      </c>
      <c r="BF30">
        <v>4.3</v>
      </c>
      <c r="BG30">
        <v>0.59</v>
      </c>
      <c r="BH30">
        <v>1.61</v>
      </c>
      <c r="BI30">
        <v>0.69</v>
      </c>
      <c r="BJ30">
        <v>2.9</v>
      </c>
    </row>
    <row r="31" spans="1:62">
      <c r="A31" t="s">
        <v>280</v>
      </c>
      <c r="G31" t="s">
        <v>73</v>
      </c>
      <c r="H31" s="115">
        <v>155.01000000000002</v>
      </c>
      <c r="I31" s="88">
        <v>33.590000000000003</v>
      </c>
      <c r="J31" s="88">
        <v>149.94000000000003</v>
      </c>
      <c r="K31" s="88">
        <v>19.34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33.840000000000003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38.68</v>
      </c>
      <c r="AI31">
        <v>0</v>
      </c>
      <c r="AJ31">
        <v>0</v>
      </c>
      <c r="AK31">
        <v>49.8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14.5</v>
      </c>
      <c r="AS31">
        <v>12.09</v>
      </c>
      <c r="AT31">
        <v>0</v>
      </c>
      <c r="AU31">
        <v>24.27</v>
      </c>
      <c r="AV31">
        <v>0.53</v>
      </c>
      <c r="AW31">
        <v>0.97</v>
      </c>
      <c r="AX31">
        <v>0.93</v>
      </c>
      <c r="AY31">
        <v>0.59</v>
      </c>
      <c r="AZ31">
        <v>0</v>
      </c>
      <c r="BA31">
        <v>0</v>
      </c>
      <c r="BB31">
        <v>0</v>
      </c>
      <c r="BC31">
        <v>19.34</v>
      </c>
      <c r="BD31">
        <v>96.7</v>
      </c>
      <c r="BE31">
        <v>48.35</v>
      </c>
      <c r="BF31">
        <v>4.3</v>
      </c>
      <c r="BG31">
        <v>0.59</v>
      </c>
      <c r="BH31">
        <v>2.77</v>
      </c>
      <c r="BI31">
        <v>1.19</v>
      </c>
      <c r="BJ31">
        <v>4.84</v>
      </c>
    </row>
    <row r="32" spans="1:62">
      <c r="A32" t="s">
        <v>281</v>
      </c>
      <c r="G32" t="s">
        <v>74</v>
      </c>
      <c r="H32" s="115">
        <v>156.55000000000001</v>
      </c>
      <c r="I32" s="88">
        <v>38.1</v>
      </c>
      <c r="J32" s="88">
        <v>149.94000000000003</v>
      </c>
      <c r="K32" s="88">
        <v>19.34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33.840000000000003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38.68</v>
      </c>
      <c r="AI32">
        <v>0</v>
      </c>
      <c r="AJ32">
        <v>0</v>
      </c>
      <c r="AK32">
        <v>49.8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14.5</v>
      </c>
      <c r="AS32">
        <v>12.09</v>
      </c>
      <c r="AT32">
        <v>0</v>
      </c>
      <c r="AU32">
        <v>24.27</v>
      </c>
      <c r="AV32">
        <v>0.53</v>
      </c>
      <c r="AW32">
        <v>0.97</v>
      </c>
      <c r="AX32">
        <v>0.93</v>
      </c>
      <c r="AY32">
        <v>0.59</v>
      </c>
      <c r="AZ32">
        <v>0</v>
      </c>
      <c r="BA32">
        <v>0</v>
      </c>
      <c r="BB32">
        <v>0</v>
      </c>
      <c r="BC32">
        <v>19.34</v>
      </c>
      <c r="BD32">
        <v>96.7</v>
      </c>
      <c r="BE32">
        <v>48.35</v>
      </c>
      <c r="BF32">
        <v>4.3</v>
      </c>
      <c r="BG32">
        <v>0.59</v>
      </c>
      <c r="BH32">
        <v>4.3099999999999996</v>
      </c>
      <c r="BI32">
        <v>1.84</v>
      </c>
      <c r="BJ32">
        <v>8.6999999999999993</v>
      </c>
    </row>
    <row r="33" spans="1:62">
      <c r="A33" t="s">
        <v>282</v>
      </c>
      <c r="G33" t="s">
        <v>75</v>
      </c>
      <c r="H33" s="115">
        <v>158.32000000000002</v>
      </c>
      <c r="I33" s="88">
        <v>38.86</v>
      </c>
      <c r="J33" s="88">
        <v>149.94000000000003</v>
      </c>
      <c r="K33" s="88">
        <v>19.34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33.840000000000003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38.68</v>
      </c>
      <c r="AI33">
        <v>0</v>
      </c>
      <c r="AJ33">
        <v>0</v>
      </c>
      <c r="AK33">
        <v>49.8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14.5</v>
      </c>
      <c r="AS33">
        <v>12.09</v>
      </c>
      <c r="AT33">
        <v>0</v>
      </c>
      <c r="AU33">
        <v>24.27</v>
      </c>
      <c r="AV33">
        <v>0.53</v>
      </c>
      <c r="AW33">
        <v>0.97</v>
      </c>
      <c r="AX33">
        <v>0.93</v>
      </c>
      <c r="AY33">
        <v>0.59</v>
      </c>
      <c r="AZ33">
        <v>0</v>
      </c>
      <c r="BA33">
        <v>0</v>
      </c>
      <c r="BB33">
        <v>0</v>
      </c>
      <c r="BC33">
        <v>19.34</v>
      </c>
      <c r="BD33">
        <v>96.7</v>
      </c>
      <c r="BE33">
        <v>48.35</v>
      </c>
      <c r="BF33">
        <v>4.3</v>
      </c>
      <c r="BG33">
        <v>0.59</v>
      </c>
      <c r="BH33">
        <v>6.08</v>
      </c>
      <c r="BI33">
        <v>2.6</v>
      </c>
      <c r="BJ33">
        <v>8.6999999999999993</v>
      </c>
    </row>
    <row r="34" spans="1:62">
      <c r="A34" t="s">
        <v>283</v>
      </c>
      <c r="G34" t="s">
        <v>76</v>
      </c>
      <c r="H34" s="115">
        <v>160.28</v>
      </c>
      <c r="I34" s="88">
        <v>42.6</v>
      </c>
      <c r="J34" s="88">
        <v>149.94000000000003</v>
      </c>
      <c r="K34" s="88">
        <v>19.34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33.840000000000003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38.68</v>
      </c>
      <c r="AI34">
        <v>0</v>
      </c>
      <c r="AJ34">
        <v>0</v>
      </c>
      <c r="AK34">
        <v>49.8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14.5</v>
      </c>
      <c r="AS34">
        <v>12.09</v>
      </c>
      <c r="AT34">
        <v>0</v>
      </c>
      <c r="AU34">
        <v>24.27</v>
      </c>
      <c r="AV34">
        <v>0.53</v>
      </c>
      <c r="AW34">
        <v>0.97</v>
      </c>
      <c r="AX34">
        <v>0.93</v>
      </c>
      <c r="AY34">
        <v>0.59</v>
      </c>
      <c r="AZ34">
        <v>0</v>
      </c>
      <c r="BA34">
        <v>0</v>
      </c>
      <c r="BB34">
        <v>0</v>
      </c>
      <c r="BC34">
        <v>19.34</v>
      </c>
      <c r="BD34">
        <v>96.7</v>
      </c>
      <c r="BE34">
        <v>48.35</v>
      </c>
      <c r="BF34">
        <v>4.3</v>
      </c>
      <c r="BG34">
        <v>0.59</v>
      </c>
      <c r="BH34">
        <v>8.0399999999999991</v>
      </c>
      <c r="BI34">
        <v>3.44</v>
      </c>
      <c r="BJ34">
        <v>11.6</v>
      </c>
    </row>
    <row r="35" spans="1:62">
      <c r="A35" t="s">
        <v>298</v>
      </c>
      <c r="G35" t="s">
        <v>77</v>
      </c>
      <c r="H35" s="115">
        <v>162.64000000000001</v>
      </c>
      <c r="I35" s="88">
        <v>45.5</v>
      </c>
      <c r="J35" s="88">
        <v>149.89000000000001</v>
      </c>
      <c r="K35" s="88">
        <v>19.34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33.840000000000003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38.68</v>
      </c>
      <c r="AI35">
        <v>0</v>
      </c>
      <c r="AJ35">
        <v>0</v>
      </c>
      <c r="AK35">
        <v>49.8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14.5</v>
      </c>
      <c r="AS35">
        <v>12.09</v>
      </c>
      <c r="AT35">
        <v>0</v>
      </c>
      <c r="AU35">
        <v>24.27</v>
      </c>
      <c r="AV35">
        <v>0.53</v>
      </c>
      <c r="AW35">
        <v>0.97</v>
      </c>
      <c r="AX35">
        <v>0.97</v>
      </c>
      <c r="AY35">
        <v>0.59</v>
      </c>
      <c r="AZ35">
        <v>0</v>
      </c>
      <c r="BA35">
        <v>0</v>
      </c>
      <c r="BB35">
        <v>0</v>
      </c>
      <c r="BC35">
        <v>19.34</v>
      </c>
      <c r="BD35">
        <v>96.7</v>
      </c>
      <c r="BE35">
        <v>48.35</v>
      </c>
      <c r="BF35">
        <v>4.25</v>
      </c>
      <c r="BG35">
        <v>0.59</v>
      </c>
      <c r="BH35">
        <v>10.27</v>
      </c>
      <c r="BI35">
        <v>4.4000000000000004</v>
      </c>
      <c r="BJ35">
        <v>13.54</v>
      </c>
    </row>
    <row r="36" spans="1:62">
      <c r="A36" t="s">
        <v>331</v>
      </c>
      <c r="G36" t="s">
        <v>78</v>
      </c>
      <c r="H36" s="115">
        <v>165.09</v>
      </c>
      <c r="I36" s="88">
        <v>48.480000000000004</v>
      </c>
      <c r="J36" s="88">
        <v>149.89000000000001</v>
      </c>
      <c r="K36" s="88">
        <v>19.34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33.840000000000003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38.68</v>
      </c>
      <c r="AI36">
        <v>0</v>
      </c>
      <c r="AJ36">
        <v>0</v>
      </c>
      <c r="AK36">
        <v>49.8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14.5</v>
      </c>
      <c r="AS36">
        <v>12.09</v>
      </c>
      <c r="AT36">
        <v>0</v>
      </c>
      <c r="AU36">
        <v>24.27</v>
      </c>
      <c r="AV36">
        <v>0.53</v>
      </c>
      <c r="AW36">
        <v>0.97</v>
      </c>
      <c r="AX36">
        <v>0.97</v>
      </c>
      <c r="AY36">
        <v>0.59</v>
      </c>
      <c r="AZ36">
        <v>0</v>
      </c>
      <c r="BA36">
        <v>0</v>
      </c>
      <c r="BB36">
        <v>0</v>
      </c>
      <c r="BC36">
        <v>19.34</v>
      </c>
      <c r="BD36">
        <v>96.7</v>
      </c>
      <c r="BE36">
        <v>48.35</v>
      </c>
      <c r="BF36">
        <v>4.25</v>
      </c>
      <c r="BG36">
        <v>0.59</v>
      </c>
      <c r="BH36">
        <v>12.72</v>
      </c>
      <c r="BI36">
        <v>5.45</v>
      </c>
      <c r="BJ36">
        <v>15.47</v>
      </c>
    </row>
    <row r="37" spans="1:62">
      <c r="A37" t="s">
        <v>332</v>
      </c>
      <c r="G37" t="s">
        <v>79</v>
      </c>
      <c r="H37" s="115">
        <v>167.65</v>
      </c>
      <c r="I37" s="88">
        <v>50.55</v>
      </c>
      <c r="J37" s="88">
        <v>149.89000000000001</v>
      </c>
      <c r="K37" s="88">
        <v>19.34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33.840000000000003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38.68</v>
      </c>
      <c r="AI37">
        <v>0</v>
      </c>
      <c r="AJ37">
        <v>0</v>
      </c>
      <c r="AK37">
        <v>49.8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14.5</v>
      </c>
      <c r="AS37">
        <v>12.09</v>
      </c>
      <c r="AT37">
        <v>0</v>
      </c>
      <c r="AU37">
        <v>24.27</v>
      </c>
      <c r="AV37">
        <v>0.53</v>
      </c>
      <c r="AW37">
        <v>0.97</v>
      </c>
      <c r="AX37">
        <v>0.97</v>
      </c>
      <c r="AY37">
        <v>0.59</v>
      </c>
      <c r="AZ37">
        <v>0</v>
      </c>
      <c r="BA37">
        <v>0</v>
      </c>
      <c r="BB37">
        <v>0</v>
      </c>
      <c r="BC37">
        <v>19.34</v>
      </c>
      <c r="BD37">
        <v>96.7</v>
      </c>
      <c r="BE37">
        <v>48.35</v>
      </c>
      <c r="BF37">
        <v>4.25</v>
      </c>
      <c r="BG37">
        <v>0.59</v>
      </c>
      <c r="BH37">
        <v>15.28</v>
      </c>
      <c r="BI37">
        <v>6.55</v>
      </c>
      <c r="BJ37">
        <v>16.440000000000001</v>
      </c>
    </row>
    <row r="38" spans="1:62">
      <c r="A38" t="s">
        <v>333</v>
      </c>
      <c r="G38" t="s">
        <v>80</v>
      </c>
      <c r="H38" s="115">
        <v>170.2</v>
      </c>
      <c r="I38" s="88">
        <v>52.61</v>
      </c>
      <c r="J38" s="88">
        <v>149.89000000000001</v>
      </c>
      <c r="K38" s="88">
        <v>33.840000000000003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33.840000000000003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38.68</v>
      </c>
      <c r="AI38">
        <v>0</v>
      </c>
      <c r="AJ38">
        <v>0</v>
      </c>
      <c r="AK38">
        <v>49.8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14.5</v>
      </c>
      <c r="AS38">
        <v>12.09</v>
      </c>
      <c r="AT38">
        <v>0</v>
      </c>
      <c r="AU38">
        <v>24.27</v>
      </c>
      <c r="AV38">
        <v>0.53</v>
      </c>
      <c r="AW38">
        <v>0.97</v>
      </c>
      <c r="AX38">
        <v>0.97</v>
      </c>
      <c r="AY38">
        <v>0.59</v>
      </c>
      <c r="AZ38">
        <v>0</v>
      </c>
      <c r="BA38">
        <v>0</v>
      </c>
      <c r="BB38">
        <v>14.5</v>
      </c>
      <c r="BC38">
        <v>19.34</v>
      </c>
      <c r="BD38">
        <v>96.7</v>
      </c>
      <c r="BE38">
        <v>48.35</v>
      </c>
      <c r="BF38">
        <v>4.25</v>
      </c>
      <c r="BG38">
        <v>0.59</v>
      </c>
      <c r="BH38">
        <v>17.829999999999998</v>
      </c>
      <c r="BI38">
        <v>7.64</v>
      </c>
      <c r="BJ38">
        <v>17.41</v>
      </c>
    </row>
    <row r="39" spans="1:62">
      <c r="A39" t="s">
        <v>334</v>
      </c>
      <c r="G39" t="s">
        <v>81</v>
      </c>
      <c r="H39" s="115">
        <v>172.64000000000001</v>
      </c>
      <c r="I39" s="88">
        <v>53.64</v>
      </c>
      <c r="J39" s="88">
        <v>149.85000000000002</v>
      </c>
      <c r="K39" s="88">
        <v>43.519999999999996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33.840000000000003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38.68</v>
      </c>
      <c r="AI39">
        <v>0</v>
      </c>
      <c r="AJ39">
        <v>0</v>
      </c>
      <c r="AK39">
        <v>49.8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14.5</v>
      </c>
      <c r="AS39">
        <v>12.09</v>
      </c>
      <c r="AT39">
        <v>0</v>
      </c>
      <c r="AU39">
        <v>24.27</v>
      </c>
      <c r="AV39">
        <v>0.57999999999999996</v>
      </c>
      <c r="AW39">
        <v>0.97</v>
      </c>
      <c r="AX39">
        <v>0.97</v>
      </c>
      <c r="AY39">
        <v>0.59</v>
      </c>
      <c r="AZ39">
        <v>0</v>
      </c>
      <c r="BA39">
        <v>0</v>
      </c>
      <c r="BB39">
        <v>24.18</v>
      </c>
      <c r="BC39">
        <v>19.34</v>
      </c>
      <c r="BD39">
        <v>96.7</v>
      </c>
      <c r="BE39">
        <v>48.35</v>
      </c>
      <c r="BF39">
        <v>4.21</v>
      </c>
      <c r="BG39">
        <v>0.59</v>
      </c>
      <c r="BH39">
        <v>20.22</v>
      </c>
      <c r="BI39">
        <v>8.67</v>
      </c>
      <c r="BJ39">
        <v>17.41</v>
      </c>
    </row>
    <row r="40" spans="1:62">
      <c r="A40" t="s">
        <v>355</v>
      </c>
      <c r="G40" t="s">
        <v>82</v>
      </c>
      <c r="H40" s="115">
        <v>174.86</v>
      </c>
      <c r="I40" s="88">
        <v>54.58</v>
      </c>
      <c r="J40" s="88">
        <v>149.85000000000002</v>
      </c>
      <c r="K40" s="88">
        <v>58.019999999999996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33.840000000000003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38.68</v>
      </c>
      <c r="AI40">
        <v>0</v>
      </c>
      <c r="AJ40">
        <v>0</v>
      </c>
      <c r="AK40">
        <v>49.8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14.5</v>
      </c>
      <c r="AS40">
        <v>12.09</v>
      </c>
      <c r="AT40">
        <v>0</v>
      </c>
      <c r="AU40">
        <v>24.27</v>
      </c>
      <c r="AV40">
        <v>0.57999999999999996</v>
      </c>
      <c r="AW40">
        <v>0.97</v>
      </c>
      <c r="AX40">
        <v>0.97</v>
      </c>
      <c r="AY40">
        <v>0.59</v>
      </c>
      <c r="AZ40">
        <v>0</v>
      </c>
      <c r="BA40">
        <v>0</v>
      </c>
      <c r="BB40">
        <v>38.68</v>
      </c>
      <c r="BC40">
        <v>19.34</v>
      </c>
      <c r="BD40">
        <v>96.7</v>
      </c>
      <c r="BE40">
        <v>48.35</v>
      </c>
      <c r="BF40">
        <v>4.21</v>
      </c>
      <c r="BG40">
        <v>0.59</v>
      </c>
      <c r="BH40">
        <v>22.44</v>
      </c>
      <c r="BI40">
        <v>9.61</v>
      </c>
      <c r="BJ40">
        <v>17.41</v>
      </c>
    </row>
    <row r="41" spans="1:62">
      <c r="A41" t="s">
        <v>356</v>
      </c>
      <c r="G41" t="s">
        <v>83</v>
      </c>
      <c r="H41" s="115">
        <v>176.91000000000003</v>
      </c>
      <c r="I41" s="88">
        <v>55.47</v>
      </c>
      <c r="J41" s="88">
        <v>149.85000000000002</v>
      </c>
      <c r="K41" s="88">
        <v>72.52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33.840000000000003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38.68</v>
      </c>
      <c r="AI41">
        <v>0</v>
      </c>
      <c r="AJ41">
        <v>0</v>
      </c>
      <c r="AK41">
        <v>49.8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14.5</v>
      </c>
      <c r="AS41">
        <v>12.09</v>
      </c>
      <c r="AT41">
        <v>0</v>
      </c>
      <c r="AU41">
        <v>24.27</v>
      </c>
      <c r="AV41">
        <v>0.57999999999999996</v>
      </c>
      <c r="AW41">
        <v>0.97</v>
      </c>
      <c r="AX41">
        <v>0.97</v>
      </c>
      <c r="AY41">
        <v>0.59</v>
      </c>
      <c r="AZ41">
        <v>0</v>
      </c>
      <c r="BA41">
        <v>0</v>
      </c>
      <c r="BB41">
        <v>53.18</v>
      </c>
      <c r="BC41">
        <v>19.34</v>
      </c>
      <c r="BD41">
        <v>96.7</v>
      </c>
      <c r="BE41">
        <v>48.35</v>
      </c>
      <c r="BF41">
        <v>4.21</v>
      </c>
      <c r="BG41">
        <v>0.59</v>
      </c>
      <c r="BH41">
        <v>24.49</v>
      </c>
      <c r="BI41">
        <v>10.5</v>
      </c>
      <c r="BJ41">
        <v>17.41</v>
      </c>
    </row>
    <row r="42" spans="1:62">
      <c r="A42" t="s">
        <v>357</v>
      </c>
      <c r="G42" t="s">
        <v>84</v>
      </c>
      <c r="H42" s="115">
        <v>178.82000000000002</v>
      </c>
      <c r="I42" s="88">
        <v>56.290000000000006</v>
      </c>
      <c r="J42" s="88">
        <v>149.85000000000002</v>
      </c>
      <c r="K42" s="88">
        <v>82.2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33.840000000000003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38.68</v>
      </c>
      <c r="AI42">
        <v>0</v>
      </c>
      <c r="AJ42">
        <v>0</v>
      </c>
      <c r="AK42">
        <v>49.8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14.5</v>
      </c>
      <c r="AS42">
        <v>12.09</v>
      </c>
      <c r="AT42">
        <v>0</v>
      </c>
      <c r="AU42">
        <v>24.27</v>
      </c>
      <c r="AV42">
        <v>0.57999999999999996</v>
      </c>
      <c r="AW42">
        <v>0.97</v>
      </c>
      <c r="AX42">
        <v>0.97</v>
      </c>
      <c r="AY42">
        <v>0.59</v>
      </c>
      <c r="AZ42">
        <v>0</v>
      </c>
      <c r="BA42">
        <v>0</v>
      </c>
      <c r="BB42">
        <v>62.86</v>
      </c>
      <c r="BC42">
        <v>19.34</v>
      </c>
      <c r="BD42">
        <v>96.7</v>
      </c>
      <c r="BE42">
        <v>48.35</v>
      </c>
      <c r="BF42">
        <v>4.21</v>
      </c>
      <c r="BG42">
        <v>0.59</v>
      </c>
      <c r="BH42">
        <v>26.4</v>
      </c>
      <c r="BI42">
        <v>11.32</v>
      </c>
      <c r="BJ42">
        <v>17.41</v>
      </c>
    </row>
    <row r="43" spans="1:62">
      <c r="A43" t="s">
        <v>363</v>
      </c>
      <c r="G43" t="s">
        <v>85</v>
      </c>
      <c r="H43" s="115">
        <v>180.60000000000002</v>
      </c>
      <c r="I43" s="88">
        <v>57.05</v>
      </c>
      <c r="J43" s="88">
        <v>149.85000000000002</v>
      </c>
      <c r="K43" s="88">
        <v>97.67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33.840000000000003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38.68</v>
      </c>
      <c r="AI43">
        <v>0</v>
      </c>
      <c r="AJ43">
        <v>0</v>
      </c>
      <c r="AK43">
        <v>49.8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14.5</v>
      </c>
      <c r="AS43">
        <v>12.09</v>
      </c>
      <c r="AT43">
        <v>0</v>
      </c>
      <c r="AU43">
        <v>24.27</v>
      </c>
      <c r="AV43">
        <v>0.57999999999999996</v>
      </c>
      <c r="AW43">
        <v>0.97</v>
      </c>
      <c r="AX43">
        <v>0.97</v>
      </c>
      <c r="AY43">
        <v>0.59</v>
      </c>
      <c r="AZ43">
        <v>0.97</v>
      </c>
      <c r="BA43">
        <v>0</v>
      </c>
      <c r="BB43">
        <v>77.36</v>
      </c>
      <c r="BC43">
        <v>19.34</v>
      </c>
      <c r="BD43">
        <v>96.7</v>
      </c>
      <c r="BE43">
        <v>48.35</v>
      </c>
      <c r="BF43">
        <v>4.21</v>
      </c>
      <c r="BG43">
        <v>0.59</v>
      </c>
      <c r="BH43">
        <v>28.18</v>
      </c>
      <c r="BI43">
        <v>12.08</v>
      </c>
      <c r="BJ43">
        <v>17.41</v>
      </c>
    </row>
    <row r="44" spans="1:62">
      <c r="A44" t="s">
        <v>367</v>
      </c>
      <c r="G44" t="s">
        <v>86</v>
      </c>
      <c r="H44" s="115">
        <v>182.26000000000002</v>
      </c>
      <c r="I44" s="88">
        <v>58.72</v>
      </c>
      <c r="J44" s="88">
        <v>149.85000000000002</v>
      </c>
      <c r="K44" s="88">
        <v>97.67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33.840000000000003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38.68</v>
      </c>
      <c r="AI44">
        <v>0</v>
      </c>
      <c r="AJ44">
        <v>0</v>
      </c>
      <c r="AK44">
        <v>49.8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14.5</v>
      </c>
      <c r="AS44">
        <v>12.09</v>
      </c>
      <c r="AT44">
        <v>0</v>
      </c>
      <c r="AU44">
        <v>24.27</v>
      </c>
      <c r="AV44">
        <v>0.57999999999999996</v>
      </c>
      <c r="AW44">
        <v>0.97</v>
      </c>
      <c r="AX44">
        <v>0.97</v>
      </c>
      <c r="AY44">
        <v>0.59</v>
      </c>
      <c r="AZ44">
        <v>0.97</v>
      </c>
      <c r="BA44">
        <v>0</v>
      </c>
      <c r="BB44">
        <v>77.36</v>
      </c>
      <c r="BC44">
        <v>19.34</v>
      </c>
      <c r="BD44">
        <v>96.7</v>
      </c>
      <c r="BE44">
        <v>48.35</v>
      </c>
      <c r="BF44">
        <v>4.21</v>
      </c>
      <c r="BG44">
        <v>0.59</v>
      </c>
      <c r="BH44">
        <v>29.84</v>
      </c>
      <c r="BI44">
        <v>12.79</v>
      </c>
      <c r="BJ44">
        <v>18.37</v>
      </c>
    </row>
    <row r="45" spans="1:62">
      <c r="A45" t="s">
        <v>390</v>
      </c>
      <c r="G45" t="s">
        <v>87</v>
      </c>
      <c r="H45" s="115">
        <v>183.78000000000003</v>
      </c>
      <c r="I45" s="88">
        <v>59.370000000000005</v>
      </c>
      <c r="J45" s="88">
        <v>149.85000000000002</v>
      </c>
      <c r="K45" s="88">
        <v>97.67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33.840000000000003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38.68</v>
      </c>
      <c r="AI45">
        <v>0</v>
      </c>
      <c r="AJ45">
        <v>0</v>
      </c>
      <c r="AK45">
        <v>49.8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14.5</v>
      </c>
      <c r="AS45">
        <v>12.09</v>
      </c>
      <c r="AT45">
        <v>0</v>
      </c>
      <c r="AU45">
        <v>24.27</v>
      </c>
      <c r="AV45">
        <v>0.57999999999999996</v>
      </c>
      <c r="AW45">
        <v>0.97</v>
      </c>
      <c r="AX45">
        <v>0.97</v>
      </c>
      <c r="AY45">
        <v>0.59</v>
      </c>
      <c r="AZ45">
        <v>0.97</v>
      </c>
      <c r="BA45">
        <v>0</v>
      </c>
      <c r="BB45">
        <v>77.36</v>
      </c>
      <c r="BC45">
        <v>19.34</v>
      </c>
      <c r="BD45">
        <v>96.7</v>
      </c>
      <c r="BE45">
        <v>48.35</v>
      </c>
      <c r="BF45">
        <v>4.21</v>
      </c>
      <c r="BG45">
        <v>0.59</v>
      </c>
      <c r="BH45">
        <v>31.36</v>
      </c>
      <c r="BI45">
        <v>13.44</v>
      </c>
      <c r="BJ45">
        <v>18.37</v>
      </c>
    </row>
    <row r="46" spans="1:62">
      <c r="A46" t="s">
        <v>391</v>
      </c>
      <c r="G46" t="s">
        <v>88</v>
      </c>
      <c r="H46" s="115">
        <v>185.14000000000001</v>
      </c>
      <c r="I46" s="88">
        <v>59.95</v>
      </c>
      <c r="J46" s="88">
        <v>149.85000000000002</v>
      </c>
      <c r="K46" s="88">
        <v>97.67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33.840000000000003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38.68</v>
      </c>
      <c r="AI46">
        <v>0</v>
      </c>
      <c r="AJ46">
        <v>0</v>
      </c>
      <c r="AK46">
        <v>49.8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14.5</v>
      </c>
      <c r="AS46">
        <v>12.09</v>
      </c>
      <c r="AT46">
        <v>0</v>
      </c>
      <c r="AU46">
        <v>24.27</v>
      </c>
      <c r="AV46">
        <v>0.57999999999999996</v>
      </c>
      <c r="AW46">
        <v>0.97</v>
      </c>
      <c r="AX46">
        <v>0.97</v>
      </c>
      <c r="AY46">
        <v>0.59</v>
      </c>
      <c r="AZ46">
        <v>0.97</v>
      </c>
      <c r="BA46">
        <v>0</v>
      </c>
      <c r="BB46">
        <v>77.36</v>
      </c>
      <c r="BC46">
        <v>19.34</v>
      </c>
      <c r="BD46">
        <v>96.7</v>
      </c>
      <c r="BE46">
        <v>48.35</v>
      </c>
      <c r="BF46">
        <v>4.21</v>
      </c>
      <c r="BG46">
        <v>0.59</v>
      </c>
      <c r="BH46">
        <v>32.72</v>
      </c>
      <c r="BI46">
        <v>14.02</v>
      </c>
      <c r="BJ46">
        <v>18.37</v>
      </c>
    </row>
    <row r="47" spans="1:62">
      <c r="A47" t="s">
        <v>395</v>
      </c>
      <c r="G47" t="s">
        <v>89</v>
      </c>
      <c r="H47" s="115">
        <v>186.3</v>
      </c>
      <c r="I47" s="88">
        <v>60.45</v>
      </c>
      <c r="J47" s="88">
        <v>149.81</v>
      </c>
      <c r="K47" s="88">
        <v>146.01999999999998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33.840000000000003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38.68</v>
      </c>
      <c r="AI47">
        <v>0</v>
      </c>
      <c r="AJ47">
        <v>0</v>
      </c>
      <c r="AK47">
        <v>49.8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14.5</v>
      </c>
      <c r="AS47">
        <v>12.09</v>
      </c>
      <c r="AT47">
        <v>0</v>
      </c>
      <c r="AU47">
        <v>24.27</v>
      </c>
      <c r="AV47">
        <v>0.57999999999999996</v>
      </c>
      <c r="AW47">
        <v>0.97</v>
      </c>
      <c r="AX47">
        <v>0.97</v>
      </c>
      <c r="AY47">
        <v>0.59</v>
      </c>
      <c r="AZ47">
        <v>0.97</v>
      </c>
      <c r="BA47">
        <v>0</v>
      </c>
      <c r="BB47">
        <v>125.71</v>
      </c>
      <c r="BC47">
        <v>19.34</v>
      </c>
      <c r="BD47">
        <v>96.7</v>
      </c>
      <c r="BE47">
        <v>48.35</v>
      </c>
      <c r="BF47">
        <v>4.17</v>
      </c>
      <c r="BG47">
        <v>0.59</v>
      </c>
      <c r="BH47">
        <v>33.880000000000003</v>
      </c>
      <c r="BI47">
        <v>14.52</v>
      </c>
      <c r="BJ47">
        <v>18.37</v>
      </c>
    </row>
    <row r="48" spans="1:62">
      <c r="A48" t="s">
        <v>399</v>
      </c>
      <c r="G48" t="s">
        <v>90</v>
      </c>
      <c r="H48" s="115">
        <v>187.32000000000002</v>
      </c>
      <c r="I48" s="88">
        <v>60.89</v>
      </c>
      <c r="J48" s="88">
        <v>149.81</v>
      </c>
      <c r="K48" s="88">
        <v>146.01999999999998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33.840000000000003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38.68</v>
      </c>
      <c r="AI48">
        <v>0</v>
      </c>
      <c r="AJ48">
        <v>0</v>
      </c>
      <c r="AK48">
        <v>49.8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14.5</v>
      </c>
      <c r="AS48">
        <v>12.09</v>
      </c>
      <c r="AT48">
        <v>0</v>
      </c>
      <c r="AU48">
        <v>24.27</v>
      </c>
      <c r="AV48">
        <v>0.57999999999999996</v>
      </c>
      <c r="AW48">
        <v>0.97</v>
      </c>
      <c r="AX48">
        <v>0.97</v>
      </c>
      <c r="AY48">
        <v>0.59</v>
      </c>
      <c r="AZ48">
        <v>0.97</v>
      </c>
      <c r="BA48">
        <v>0</v>
      </c>
      <c r="BB48">
        <v>125.71</v>
      </c>
      <c r="BC48">
        <v>19.34</v>
      </c>
      <c r="BD48">
        <v>96.7</v>
      </c>
      <c r="BE48">
        <v>48.35</v>
      </c>
      <c r="BF48">
        <v>4.17</v>
      </c>
      <c r="BG48">
        <v>0.59</v>
      </c>
      <c r="BH48">
        <v>34.9</v>
      </c>
      <c r="BI48">
        <v>14.96</v>
      </c>
      <c r="BJ48">
        <v>18.37</v>
      </c>
    </row>
    <row r="49" spans="1:62">
      <c r="A49" t="s">
        <v>400</v>
      </c>
      <c r="G49" t="s">
        <v>91</v>
      </c>
      <c r="H49" s="115">
        <v>188.25</v>
      </c>
      <c r="I49" s="88">
        <v>61.290000000000006</v>
      </c>
      <c r="J49" s="88">
        <v>149.81</v>
      </c>
      <c r="K49" s="88">
        <v>151.82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33.840000000000003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38.68</v>
      </c>
      <c r="AI49">
        <v>0</v>
      </c>
      <c r="AJ49">
        <v>0</v>
      </c>
      <c r="AK49">
        <v>49.8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14.5</v>
      </c>
      <c r="AS49">
        <v>12.09</v>
      </c>
      <c r="AT49">
        <v>0</v>
      </c>
      <c r="AU49">
        <v>24.27</v>
      </c>
      <c r="AV49">
        <v>0.57999999999999996</v>
      </c>
      <c r="AW49">
        <v>0.97</v>
      </c>
      <c r="AX49">
        <v>0.97</v>
      </c>
      <c r="AY49">
        <v>0.59</v>
      </c>
      <c r="AZ49">
        <v>0.97</v>
      </c>
      <c r="BA49">
        <v>5.8</v>
      </c>
      <c r="BB49">
        <v>125.71</v>
      </c>
      <c r="BC49">
        <v>19.34</v>
      </c>
      <c r="BD49">
        <v>96.7</v>
      </c>
      <c r="BE49">
        <v>48.35</v>
      </c>
      <c r="BF49">
        <v>4.17</v>
      </c>
      <c r="BG49">
        <v>0.59</v>
      </c>
      <c r="BH49">
        <v>35.83</v>
      </c>
      <c r="BI49">
        <v>15.36</v>
      </c>
      <c r="BJ49">
        <v>18.37</v>
      </c>
    </row>
    <row r="50" spans="1:62">
      <c r="A50" t="s">
        <v>401</v>
      </c>
      <c r="G50" t="s">
        <v>92</v>
      </c>
      <c r="H50" s="115">
        <v>189.08</v>
      </c>
      <c r="I50" s="88">
        <v>61.64</v>
      </c>
      <c r="J50" s="88">
        <v>149.81</v>
      </c>
      <c r="K50" s="88">
        <v>151.82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33.840000000000003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38.68</v>
      </c>
      <c r="AI50">
        <v>0</v>
      </c>
      <c r="AJ50">
        <v>0</v>
      </c>
      <c r="AK50">
        <v>49.8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14.5</v>
      </c>
      <c r="AS50">
        <v>12.09</v>
      </c>
      <c r="AT50">
        <v>0</v>
      </c>
      <c r="AU50">
        <v>24.27</v>
      </c>
      <c r="AV50">
        <v>0.57999999999999996</v>
      </c>
      <c r="AW50">
        <v>0.97</v>
      </c>
      <c r="AX50">
        <v>0.97</v>
      </c>
      <c r="AY50">
        <v>0.59</v>
      </c>
      <c r="AZ50">
        <v>0.97</v>
      </c>
      <c r="BA50">
        <v>5.8</v>
      </c>
      <c r="BB50">
        <v>125.71</v>
      </c>
      <c r="BC50">
        <v>19.34</v>
      </c>
      <c r="BD50">
        <v>96.7</v>
      </c>
      <c r="BE50">
        <v>48.35</v>
      </c>
      <c r="BF50">
        <v>4.17</v>
      </c>
      <c r="BG50">
        <v>0.59</v>
      </c>
      <c r="BH50">
        <v>36.659999999999997</v>
      </c>
      <c r="BI50">
        <v>15.71</v>
      </c>
      <c r="BJ50">
        <v>18.37</v>
      </c>
    </row>
    <row r="51" spans="1:62">
      <c r="A51" t="s">
        <v>403</v>
      </c>
      <c r="G51" t="s">
        <v>93</v>
      </c>
      <c r="H51" s="115">
        <v>191.55</v>
      </c>
      <c r="I51" s="88">
        <v>61.870000000000005</v>
      </c>
      <c r="J51" s="88">
        <v>149.81</v>
      </c>
      <c r="K51" s="88">
        <v>151.82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33.840000000000003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38.68</v>
      </c>
      <c r="AI51">
        <v>0</v>
      </c>
      <c r="AJ51">
        <v>0</v>
      </c>
      <c r="AK51">
        <v>49.8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14.5</v>
      </c>
      <c r="AS51">
        <v>12.09</v>
      </c>
      <c r="AT51">
        <v>0</v>
      </c>
      <c r="AU51">
        <v>26.21</v>
      </c>
      <c r="AV51">
        <v>0.57999999999999996</v>
      </c>
      <c r="AW51">
        <v>0.97</v>
      </c>
      <c r="AX51">
        <v>0.97</v>
      </c>
      <c r="AY51">
        <v>0.59</v>
      </c>
      <c r="AZ51">
        <v>0.97</v>
      </c>
      <c r="BA51">
        <v>5.8</v>
      </c>
      <c r="BB51">
        <v>125.71</v>
      </c>
      <c r="BC51">
        <v>19.34</v>
      </c>
      <c r="BD51">
        <v>96.7</v>
      </c>
      <c r="BE51">
        <v>48.35</v>
      </c>
      <c r="BF51">
        <v>4.17</v>
      </c>
      <c r="BG51">
        <v>0.59</v>
      </c>
      <c r="BH51">
        <v>37.19</v>
      </c>
      <c r="BI51">
        <v>15.94</v>
      </c>
      <c r="BJ51">
        <v>18.37</v>
      </c>
    </row>
    <row r="52" spans="1:62">
      <c r="A52" t="s">
        <v>404</v>
      </c>
      <c r="G52" t="s">
        <v>94</v>
      </c>
      <c r="H52" s="115">
        <v>191.82000000000002</v>
      </c>
      <c r="I52" s="88">
        <v>62.960000000000008</v>
      </c>
      <c r="J52" s="88">
        <v>149.81</v>
      </c>
      <c r="K52" s="88">
        <v>151.82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33.840000000000003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38.68</v>
      </c>
      <c r="AI52">
        <v>0</v>
      </c>
      <c r="AJ52">
        <v>0</v>
      </c>
      <c r="AK52">
        <v>49.8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14.5</v>
      </c>
      <c r="AS52">
        <v>12.09</v>
      </c>
      <c r="AT52">
        <v>0</v>
      </c>
      <c r="AU52">
        <v>26.21</v>
      </c>
      <c r="AV52">
        <v>0.57999999999999996</v>
      </c>
      <c r="AW52">
        <v>0.97</v>
      </c>
      <c r="AX52">
        <v>0.97</v>
      </c>
      <c r="AY52">
        <v>0.59</v>
      </c>
      <c r="AZ52">
        <v>0.97</v>
      </c>
      <c r="BA52">
        <v>5.8</v>
      </c>
      <c r="BB52">
        <v>125.71</v>
      </c>
      <c r="BC52">
        <v>19.34</v>
      </c>
      <c r="BD52">
        <v>96.7</v>
      </c>
      <c r="BE52">
        <v>48.35</v>
      </c>
      <c r="BF52">
        <v>4.17</v>
      </c>
      <c r="BG52">
        <v>0.59</v>
      </c>
      <c r="BH52">
        <v>37.46</v>
      </c>
      <c r="BI52">
        <v>16.059999999999999</v>
      </c>
      <c r="BJ52">
        <v>19.34</v>
      </c>
    </row>
    <row r="53" spans="1:62">
      <c r="G53" t="s">
        <v>95</v>
      </c>
      <c r="H53" s="115">
        <v>192.01000000000002</v>
      </c>
      <c r="I53" s="88">
        <v>63.03</v>
      </c>
      <c r="J53" s="88">
        <v>149.81</v>
      </c>
      <c r="K53" s="88">
        <v>151.82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33.840000000000003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38.68</v>
      </c>
      <c r="AI53">
        <v>0</v>
      </c>
      <c r="AJ53">
        <v>0</v>
      </c>
      <c r="AK53">
        <v>49.8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14.5</v>
      </c>
      <c r="AS53">
        <v>12.09</v>
      </c>
      <c r="AT53">
        <v>0</v>
      </c>
      <c r="AU53">
        <v>26.21</v>
      </c>
      <c r="AV53">
        <v>0.57999999999999996</v>
      </c>
      <c r="AW53">
        <v>0.97</v>
      </c>
      <c r="AX53">
        <v>0.97</v>
      </c>
      <c r="AY53">
        <v>0.59</v>
      </c>
      <c r="AZ53">
        <v>0.97</v>
      </c>
      <c r="BA53">
        <v>5.8</v>
      </c>
      <c r="BB53">
        <v>125.71</v>
      </c>
      <c r="BC53">
        <v>19.34</v>
      </c>
      <c r="BD53">
        <v>96.7</v>
      </c>
      <c r="BE53">
        <v>48.35</v>
      </c>
      <c r="BF53">
        <v>4.17</v>
      </c>
      <c r="BG53">
        <v>0.59</v>
      </c>
      <c r="BH53">
        <v>37.65</v>
      </c>
      <c r="BI53">
        <v>16.13</v>
      </c>
      <c r="BJ53">
        <v>19.34</v>
      </c>
    </row>
    <row r="54" spans="1:62">
      <c r="G54" t="s">
        <v>96</v>
      </c>
      <c r="H54" s="115">
        <v>192.12</v>
      </c>
      <c r="I54" s="88">
        <v>63.08</v>
      </c>
      <c r="J54" s="88">
        <v>149.81</v>
      </c>
      <c r="K54" s="88">
        <v>151.82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33.840000000000003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38.68</v>
      </c>
      <c r="AI54">
        <v>0</v>
      </c>
      <c r="AJ54">
        <v>0</v>
      </c>
      <c r="AK54">
        <v>49.8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14.5</v>
      </c>
      <c r="AS54">
        <v>12.09</v>
      </c>
      <c r="AT54">
        <v>0</v>
      </c>
      <c r="AU54">
        <v>26.21</v>
      </c>
      <c r="AV54">
        <v>0.57999999999999996</v>
      </c>
      <c r="AW54">
        <v>0.97</v>
      </c>
      <c r="AX54">
        <v>0.97</v>
      </c>
      <c r="AY54">
        <v>0.59</v>
      </c>
      <c r="AZ54">
        <v>0.97</v>
      </c>
      <c r="BA54">
        <v>5.8</v>
      </c>
      <c r="BB54">
        <v>125.71</v>
      </c>
      <c r="BC54">
        <v>19.34</v>
      </c>
      <c r="BD54">
        <v>96.7</v>
      </c>
      <c r="BE54">
        <v>48.35</v>
      </c>
      <c r="BF54">
        <v>4.17</v>
      </c>
      <c r="BG54">
        <v>0.59</v>
      </c>
      <c r="BH54">
        <v>37.76</v>
      </c>
      <c r="BI54">
        <v>16.18</v>
      </c>
      <c r="BJ54">
        <v>19.34</v>
      </c>
    </row>
    <row r="55" spans="1:62">
      <c r="G55" t="s">
        <v>97</v>
      </c>
      <c r="H55" s="115">
        <v>192.13000000000002</v>
      </c>
      <c r="I55" s="88">
        <v>63.09</v>
      </c>
      <c r="J55" s="88">
        <v>149.71</v>
      </c>
      <c r="K55" s="88">
        <v>151.82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33.840000000000003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38.68</v>
      </c>
      <c r="AI55">
        <v>0</v>
      </c>
      <c r="AJ55">
        <v>0</v>
      </c>
      <c r="AK55">
        <v>49.8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14.5</v>
      </c>
      <c r="AS55">
        <v>12.09</v>
      </c>
      <c r="AT55">
        <v>0</v>
      </c>
      <c r="AU55">
        <v>26.21</v>
      </c>
      <c r="AV55">
        <v>0.57999999999999996</v>
      </c>
      <c r="AW55">
        <v>0.97</v>
      </c>
      <c r="AX55">
        <v>0.97</v>
      </c>
      <c r="AY55">
        <v>0.59</v>
      </c>
      <c r="AZ55">
        <v>0.97</v>
      </c>
      <c r="BA55">
        <v>5.8</v>
      </c>
      <c r="BB55">
        <v>125.71</v>
      </c>
      <c r="BC55">
        <v>19.34</v>
      </c>
      <c r="BD55">
        <v>96.7</v>
      </c>
      <c r="BE55">
        <v>48.35</v>
      </c>
      <c r="BF55">
        <v>4.07</v>
      </c>
      <c r="BG55">
        <v>0.59</v>
      </c>
      <c r="BH55">
        <v>37.770000000000003</v>
      </c>
      <c r="BI55">
        <v>16.190000000000001</v>
      </c>
      <c r="BJ55">
        <v>19.34</v>
      </c>
    </row>
    <row r="56" spans="1:62">
      <c r="G56" t="s">
        <v>98</v>
      </c>
      <c r="H56" s="115">
        <v>192.02</v>
      </c>
      <c r="I56" s="88">
        <v>63.040000000000006</v>
      </c>
      <c r="J56" s="88">
        <v>149.71</v>
      </c>
      <c r="K56" s="88">
        <v>151.82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33.840000000000003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38.68</v>
      </c>
      <c r="AI56">
        <v>0</v>
      </c>
      <c r="AJ56">
        <v>0</v>
      </c>
      <c r="AK56">
        <v>49.8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14.5</v>
      </c>
      <c r="AS56">
        <v>12.09</v>
      </c>
      <c r="AT56">
        <v>0</v>
      </c>
      <c r="AU56">
        <v>26.21</v>
      </c>
      <c r="AV56">
        <v>0.57999999999999996</v>
      </c>
      <c r="AW56">
        <v>0.97</v>
      </c>
      <c r="AX56">
        <v>0.97</v>
      </c>
      <c r="AY56">
        <v>0.59</v>
      </c>
      <c r="AZ56">
        <v>0.97</v>
      </c>
      <c r="BA56">
        <v>5.8</v>
      </c>
      <c r="BB56">
        <v>125.71</v>
      </c>
      <c r="BC56">
        <v>19.34</v>
      </c>
      <c r="BD56">
        <v>96.7</v>
      </c>
      <c r="BE56">
        <v>48.35</v>
      </c>
      <c r="BF56">
        <v>4.07</v>
      </c>
      <c r="BG56">
        <v>0.59</v>
      </c>
      <c r="BH56">
        <v>37.659999999999997</v>
      </c>
      <c r="BI56">
        <v>16.14</v>
      </c>
      <c r="BJ56">
        <v>19.34</v>
      </c>
    </row>
    <row r="57" spans="1:62">
      <c r="G57" t="s">
        <v>99</v>
      </c>
      <c r="H57" s="115">
        <v>191.82000000000002</v>
      </c>
      <c r="I57" s="88">
        <v>62.960000000000008</v>
      </c>
      <c r="J57" s="88">
        <v>149.71</v>
      </c>
      <c r="K57" s="88">
        <v>151.82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33.840000000000003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38.68</v>
      </c>
      <c r="AI57">
        <v>0</v>
      </c>
      <c r="AJ57">
        <v>0</v>
      </c>
      <c r="AK57">
        <v>49.8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14.5</v>
      </c>
      <c r="AS57">
        <v>12.09</v>
      </c>
      <c r="AT57">
        <v>0</v>
      </c>
      <c r="AU57">
        <v>26.21</v>
      </c>
      <c r="AV57">
        <v>0.57999999999999996</v>
      </c>
      <c r="AW57">
        <v>0.97</v>
      </c>
      <c r="AX57">
        <v>0.97</v>
      </c>
      <c r="AY57">
        <v>0.59</v>
      </c>
      <c r="AZ57">
        <v>0.97</v>
      </c>
      <c r="BA57">
        <v>5.8</v>
      </c>
      <c r="BB57">
        <v>125.71</v>
      </c>
      <c r="BC57">
        <v>19.34</v>
      </c>
      <c r="BD57">
        <v>96.7</v>
      </c>
      <c r="BE57">
        <v>48.35</v>
      </c>
      <c r="BF57">
        <v>4.07</v>
      </c>
      <c r="BG57">
        <v>0.59</v>
      </c>
      <c r="BH57">
        <v>37.46</v>
      </c>
      <c r="BI57">
        <v>16.059999999999999</v>
      </c>
      <c r="BJ57">
        <v>19.34</v>
      </c>
    </row>
    <row r="58" spans="1:62">
      <c r="G58" t="s">
        <v>100</v>
      </c>
      <c r="H58" s="115">
        <v>191.41000000000003</v>
      </c>
      <c r="I58" s="88">
        <v>62.78</v>
      </c>
      <c r="J58" s="88">
        <v>149.71</v>
      </c>
      <c r="K58" s="88">
        <v>151.82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33.840000000000003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38.68</v>
      </c>
      <c r="AI58">
        <v>0</v>
      </c>
      <c r="AJ58">
        <v>0</v>
      </c>
      <c r="AK58">
        <v>49.8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14.5</v>
      </c>
      <c r="AS58">
        <v>12.09</v>
      </c>
      <c r="AT58">
        <v>0</v>
      </c>
      <c r="AU58">
        <v>26.21</v>
      </c>
      <c r="AV58">
        <v>0.57999999999999996</v>
      </c>
      <c r="AW58">
        <v>0.97</v>
      </c>
      <c r="AX58">
        <v>0.97</v>
      </c>
      <c r="AY58">
        <v>0.59</v>
      </c>
      <c r="AZ58">
        <v>0.97</v>
      </c>
      <c r="BA58">
        <v>5.8</v>
      </c>
      <c r="BB58">
        <v>125.71</v>
      </c>
      <c r="BC58">
        <v>19.34</v>
      </c>
      <c r="BD58">
        <v>96.7</v>
      </c>
      <c r="BE58">
        <v>48.35</v>
      </c>
      <c r="BF58">
        <v>4.07</v>
      </c>
      <c r="BG58">
        <v>0.59</v>
      </c>
      <c r="BH58">
        <v>37.049999999999997</v>
      </c>
      <c r="BI58">
        <v>15.88</v>
      </c>
      <c r="BJ58">
        <v>19.34</v>
      </c>
    </row>
    <row r="59" spans="1:62">
      <c r="G59" t="s">
        <v>101</v>
      </c>
      <c r="H59" s="115">
        <v>190.74</v>
      </c>
      <c r="I59" s="88">
        <v>62.490000000000009</v>
      </c>
      <c r="J59" s="88">
        <v>149.81</v>
      </c>
      <c r="K59" s="88">
        <v>180.83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33.840000000000003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38.68</v>
      </c>
      <c r="AI59">
        <v>0</v>
      </c>
      <c r="AJ59">
        <v>0</v>
      </c>
      <c r="AK59">
        <v>49.8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14.5</v>
      </c>
      <c r="AS59">
        <v>12.09</v>
      </c>
      <c r="AT59">
        <v>0</v>
      </c>
      <c r="AU59">
        <v>26.21</v>
      </c>
      <c r="AV59">
        <v>0.57999999999999996</v>
      </c>
      <c r="AW59">
        <v>0.97</v>
      </c>
      <c r="AX59">
        <v>0.97</v>
      </c>
      <c r="AY59">
        <v>0.59</v>
      </c>
      <c r="AZ59">
        <v>0.97</v>
      </c>
      <c r="BA59">
        <v>5.8</v>
      </c>
      <c r="BB59">
        <v>154.72</v>
      </c>
      <c r="BC59">
        <v>19.34</v>
      </c>
      <c r="BD59">
        <v>96.7</v>
      </c>
      <c r="BE59">
        <v>48.35</v>
      </c>
      <c r="BF59">
        <v>4.17</v>
      </c>
      <c r="BG59">
        <v>0.59</v>
      </c>
      <c r="BH59">
        <v>36.380000000000003</v>
      </c>
      <c r="BI59">
        <v>15.59</v>
      </c>
      <c r="BJ59">
        <v>19.34</v>
      </c>
    </row>
    <row r="60" spans="1:62">
      <c r="G60" t="s">
        <v>102</v>
      </c>
      <c r="H60" s="115">
        <v>189.85000000000002</v>
      </c>
      <c r="I60" s="88">
        <v>62.11</v>
      </c>
      <c r="J60" s="88">
        <v>149.81</v>
      </c>
      <c r="K60" s="88">
        <v>180.83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33.840000000000003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38.68</v>
      </c>
      <c r="AI60">
        <v>0</v>
      </c>
      <c r="AJ60">
        <v>0</v>
      </c>
      <c r="AK60">
        <v>49.8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14.5</v>
      </c>
      <c r="AS60">
        <v>12.09</v>
      </c>
      <c r="AT60">
        <v>0</v>
      </c>
      <c r="AU60">
        <v>26.21</v>
      </c>
      <c r="AV60">
        <v>0.57999999999999996</v>
      </c>
      <c r="AW60">
        <v>0.97</v>
      </c>
      <c r="AX60">
        <v>0.97</v>
      </c>
      <c r="AY60">
        <v>0.59</v>
      </c>
      <c r="AZ60">
        <v>0.97</v>
      </c>
      <c r="BA60">
        <v>5.8</v>
      </c>
      <c r="BB60">
        <v>154.72</v>
      </c>
      <c r="BC60">
        <v>19.34</v>
      </c>
      <c r="BD60">
        <v>96.7</v>
      </c>
      <c r="BE60">
        <v>48.35</v>
      </c>
      <c r="BF60">
        <v>4.17</v>
      </c>
      <c r="BG60">
        <v>0.59</v>
      </c>
      <c r="BH60">
        <v>35.49</v>
      </c>
      <c r="BI60">
        <v>15.21</v>
      </c>
      <c r="BJ60">
        <v>19.34</v>
      </c>
    </row>
    <row r="61" spans="1:62">
      <c r="G61" t="s">
        <v>103</v>
      </c>
      <c r="H61" s="115">
        <v>188.85000000000002</v>
      </c>
      <c r="I61" s="88">
        <v>61.680000000000007</v>
      </c>
      <c r="J61" s="88">
        <v>149.81</v>
      </c>
      <c r="K61" s="88">
        <v>180.83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33.840000000000003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38.68</v>
      </c>
      <c r="AI61">
        <v>0</v>
      </c>
      <c r="AJ61">
        <v>0</v>
      </c>
      <c r="AK61">
        <v>49.8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14.5</v>
      </c>
      <c r="AS61">
        <v>12.09</v>
      </c>
      <c r="AT61">
        <v>0</v>
      </c>
      <c r="AU61">
        <v>26.21</v>
      </c>
      <c r="AV61">
        <v>0.57999999999999996</v>
      </c>
      <c r="AW61">
        <v>0.97</v>
      </c>
      <c r="AX61">
        <v>0.97</v>
      </c>
      <c r="AY61">
        <v>0.59</v>
      </c>
      <c r="AZ61">
        <v>0.97</v>
      </c>
      <c r="BA61">
        <v>5.8</v>
      </c>
      <c r="BB61">
        <v>154.72</v>
      </c>
      <c r="BC61">
        <v>19.34</v>
      </c>
      <c r="BD61">
        <v>96.7</v>
      </c>
      <c r="BE61">
        <v>48.35</v>
      </c>
      <c r="BF61">
        <v>4.17</v>
      </c>
      <c r="BG61">
        <v>0.59</v>
      </c>
      <c r="BH61">
        <v>34.49</v>
      </c>
      <c r="BI61">
        <v>14.78</v>
      </c>
      <c r="BJ61">
        <v>19.34</v>
      </c>
    </row>
    <row r="62" spans="1:62">
      <c r="G62" t="s">
        <v>104</v>
      </c>
      <c r="H62" s="115">
        <v>187.72000000000003</v>
      </c>
      <c r="I62" s="88">
        <v>61.19</v>
      </c>
      <c r="J62" s="88">
        <v>149.81</v>
      </c>
      <c r="K62" s="88">
        <v>180.83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33.840000000000003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38.68</v>
      </c>
      <c r="AI62">
        <v>0</v>
      </c>
      <c r="AJ62">
        <v>0</v>
      </c>
      <c r="AK62">
        <v>49.8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14.5</v>
      </c>
      <c r="AS62">
        <v>12.09</v>
      </c>
      <c r="AT62">
        <v>0</v>
      </c>
      <c r="AU62">
        <v>26.21</v>
      </c>
      <c r="AV62">
        <v>0.57999999999999996</v>
      </c>
      <c r="AW62">
        <v>0.97</v>
      </c>
      <c r="AX62">
        <v>0.97</v>
      </c>
      <c r="AY62">
        <v>0.59</v>
      </c>
      <c r="AZ62">
        <v>0.97</v>
      </c>
      <c r="BA62">
        <v>5.8</v>
      </c>
      <c r="BB62">
        <v>154.72</v>
      </c>
      <c r="BC62">
        <v>19.34</v>
      </c>
      <c r="BD62">
        <v>96.7</v>
      </c>
      <c r="BE62">
        <v>48.35</v>
      </c>
      <c r="BF62">
        <v>4.17</v>
      </c>
      <c r="BG62">
        <v>0.59</v>
      </c>
      <c r="BH62">
        <v>33.36</v>
      </c>
      <c r="BI62">
        <v>14.29</v>
      </c>
      <c r="BJ62">
        <v>19.34</v>
      </c>
    </row>
    <row r="63" spans="1:62">
      <c r="G63" t="s">
        <v>105</v>
      </c>
      <c r="H63" s="115">
        <v>285.96000000000004</v>
      </c>
      <c r="I63" s="88">
        <v>60.620000000000005</v>
      </c>
      <c r="J63" s="88">
        <v>149.85000000000002</v>
      </c>
      <c r="K63" s="88">
        <v>180.83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33.840000000000003</v>
      </c>
      <c r="AC63">
        <v>61.89</v>
      </c>
      <c r="AD63">
        <v>0</v>
      </c>
      <c r="AE63">
        <v>0</v>
      </c>
      <c r="AF63">
        <v>0</v>
      </c>
      <c r="AG63">
        <v>0</v>
      </c>
      <c r="AH63">
        <v>76.39</v>
      </c>
      <c r="AI63">
        <v>0</v>
      </c>
      <c r="AJ63">
        <v>0</v>
      </c>
      <c r="AK63">
        <v>49.8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14.5</v>
      </c>
      <c r="AS63">
        <v>12.09</v>
      </c>
      <c r="AT63">
        <v>0</v>
      </c>
      <c r="AU63">
        <v>26.21</v>
      </c>
      <c r="AV63">
        <v>0.57999999999999996</v>
      </c>
      <c r="AW63">
        <v>0.97</v>
      </c>
      <c r="AX63">
        <v>0.97</v>
      </c>
      <c r="AY63">
        <v>0.59</v>
      </c>
      <c r="AZ63">
        <v>0.97</v>
      </c>
      <c r="BA63">
        <v>5.8</v>
      </c>
      <c r="BB63">
        <v>154.72</v>
      </c>
      <c r="BC63">
        <v>19.34</v>
      </c>
      <c r="BD63">
        <v>96.7</v>
      </c>
      <c r="BE63">
        <v>48.35</v>
      </c>
      <c r="BF63">
        <v>4.21</v>
      </c>
      <c r="BG63">
        <v>0.59</v>
      </c>
      <c r="BH63">
        <v>32</v>
      </c>
      <c r="BI63">
        <v>13.72</v>
      </c>
      <c r="BJ63">
        <v>19.34</v>
      </c>
    </row>
    <row r="64" spans="1:62">
      <c r="G64" t="s">
        <v>106</v>
      </c>
      <c r="H64" s="115">
        <v>284.38</v>
      </c>
      <c r="I64" s="88">
        <v>58.960000000000008</v>
      </c>
      <c r="J64" s="88">
        <v>149.85000000000002</v>
      </c>
      <c r="K64" s="88">
        <v>180.83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33.840000000000003</v>
      </c>
      <c r="AC64">
        <v>61.89</v>
      </c>
      <c r="AD64">
        <v>0</v>
      </c>
      <c r="AE64">
        <v>0</v>
      </c>
      <c r="AF64">
        <v>0</v>
      </c>
      <c r="AG64">
        <v>0</v>
      </c>
      <c r="AH64">
        <v>76.39</v>
      </c>
      <c r="AI64">
        <v>0</v>
      </c>
      <c r="AJ64">
        <v>0</v>
      </c>
      <c r="AK64">
        <v>49.8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14.5</v>
      </c>
      <c r="AS64">
        <v>12.09</v>
      </c>
      <c r="AT64">
        <v>0</v>
      </c>
      <c r="AU64">
        <v>26.21</v>
      </c>
      <c r="AV64">
        <v>0.57999999999999996</v>
      </c>
      <c r="AW64">
        <v>0.97</v>
      </c>
      <c r="AX64">
        <v>0.97</v>
      </c>
      <c r="AY64">
        <v>0.59</v>
      </c>
      <c r="AZ64">
        <v>0.97</v>
      </c>
      <c r="BA64">
        <v>5.8</v>
      </c>
      <c r="BB64">
        <v>154.72</v>
      </c>
      <c r="BC64">
        <v>19.34</v>
      </c>
      <c r="BD64">
        <v>96.7</v>
      </c>
      <c r="BE64">
        <v>48.35</v>
      </c>
      <c r="BF64">
        <v>4.21</v>
      </c>
      <c r="BG64">
        <v>0.59</v>
      </c>
      <c r="BH64">
        <v>30.42</v>
      </c>
      <c r="BI64">
        <v>13.03</v>
      </c>
      <c r="BJ64">
        <v>18.37</v>
      </c>
    </row>
    <row r="65" spans="7:62">
      <c r="G65" t="s">
        <v>107</v>
      </c>
      <c r="H65" s="115">
        <v>282.59000000000003</v>
      </c>
      <c r="I65" s="88">
        <v>58.2</v>
      </c>
      <c r="J65" s="88">
        <v>149.85000000000002</v>
      </c>
      <c r="K65" s="88">
        <v>180.83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33.840000000000003</v>
      </c>
      <c r="AC65">
        <v>61.89</v>
      </c>
      <c r="AD65">
        <v>0</v>
      </c>
      <c r="AE65">
        <v>0</v>
      </c>
      <c r="AF65">
        <v>0</v>
      </c>
      <c r="AG65">
        <v>0</v>
      </c>
      <c r="AH65">
        <v>76.39</v>
      </c>
      <c r="AI65">
        <v>0</v>
      </c>
      <c r="AJ65">
        <v>0</v>
      </c>
      <c r="AK65">
        <v>49.8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14.5</v>
      </c>
      <c r="AS65">
        <v>12.09</v>
      </c>
      <c r="AT65">
        <v>0</v>
      </c>
      <c r="AU65">
        <v>26.21</v>
      </c>
      <c r="AV65">
        <v>0.57999999999999996</v>
      </c>
      <c r="AW65">
        <v>0.97</v>
      </c>
      <c r="AX65">
        <v>0.97</v>
      </c>
      <c r="AY65">
        <v>0.59</v>
      </c>
      <c r="AZ65">
        <v>0.97</v>
      </c>
      <c r="BA65">
        <v>5.8</v>
      </c>
      <c r="BB65">
        <v>154.72</v>
      </c>
      <c r="BC65">
        <v>19.34</v>
      </c>
      <c r="BD65">
        <v>96.7</v>
      </c>
      <c r="BE65">
        <v>48.35</v>
      </c>
      <c r="BF65">
        <v>4.21</v>
      </c>
      <c r="BG65">
        <v>0.59</v>
      </c>
      <c r="BH65">
        <v>28.63</v>
      </c>
      <c r="BI65">
        <v>12.27</v>
      </c>
      <c r="BJ65">
        <v>18.37</v>
      </c>
    </row>
    <row r="66" spans="7:62">
      <c r="G66" t="s">
        <v>108</v>
      </c>
      <c r="H66" s="115">
        <v>280.63</v>
      </c>
      <c r="I66" s="88">
        <v>57.36</v>
      </c>
      <c r="J66" s="88">
        <v>149.85000000000002</v>
      </c>
      <c r="K66" s="88">
        <v>180.83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33.840000000000003</v>
      </c>
      <c r="AC66">
        <v>61.89</v>
      </c>
      <c r="AD66">
        <v>0</v>
      </c>
      <c r="AE66">
        <v>0</v>
      </c>
      <c r="AF66">
        <v>0</v>
      </c>
      <c r="AG66">
        <v>0</v>
      </c>
      <c r="AH66">
        <v>76.39</v>
      </c>
      <c r="AI66">
        <v>0</v>
      </c>
      <c r="AJ66">
        <v>0</v>
      </c>
      <c r="AK66">
        <v>49.8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14.5</v>
      </c>
      <c r="AS66">
        <v>12.09</v>
      </c>
      <c r="AT66">
        <v>0</v>
      </c>
      <c r="AU66">
        <v>26.21</v>
      </c>
      <c r="AV66">
        <v>0.57999999999999996</v>
      </c>
      <c r="AW66">
        <v>0.97</v>
      </c>
      <c r="AX66">
        <v>0.97</v>
      </c>
      <c r="AY66">
        <v>0.59</v>
      </c>
      <c r="AZ66">
        <v>0.97</v>
      </c>
      <c r="BA66">
        <v>5.8</v>
      </c>
      <c r="BB66">
        <v>154.72</v>
      </c>
      <c r="BC66">
        <v>19.34</v>
      </c>
      <c r="BD66">
        <v>96.7</v>
      </c>
      <c r="BE66">
        <v>48.35</v>
      </c>
      <c r="BF66">
        <v>4.21</v>
      </c>
      <c r="BG66">
        <v>0.59</v>
      </c>
      <c r="BH66">
        <v>26.67</v>
      </c>
      <c r="BI66">
        <v>11.43</v>
      </c>
      <c r="BJ66">
        <v>18.37</v>
      </c>
    </row>
    <row r="67" spans="7:62">
      <c r="G67" t="s">
        <v>109</v>
      </c>
      <c r="H67" s="115">
        <v>282.22999999999996</v>
      </c>
      <c r="I67" s="88">
        <v>56.52000000000001</v>
      </c>
      <c r="J67" s="88">
        <v>149.89000000000001</v>
      </c>
      <c r="K67" s="88">
        <v>180.83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33.840000000000003</v>
      </c>
      <c r="AC67">
        <v>61.89</v>
      </c>
      <c r="AD67">
        <v>0</v>
      </c>
      <c r="AE67">
        <v>0</v>
      </c>
      <c r="AF67">
        <v>0</v>
      </c>
      <c r="AG67">
        <v>0</v>
      </c>
      <c r="AH67">
        <v>76.39</v>
      </c>
      <c r="AI67">
        <v>0</v>
      </c>
      <c r="AJ67">
        <v>0</v>
      </c>
      <c r="AK67">
        <v>49.8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14.5</v>
      </c>
      <c r="AS67">
        <v>12.09</v>
      </c>
      <c r="AT67">
        <v>0</v>
      </c>
      <c r="AU67">
        <v>29.78</v>
      </c>
      <c r="AV67">
        <v>0.57999999999999996</v>
      </c>
      <c r="AW67">
        <v>0.97</v>
      </c>
      <c r="AX67">
        <v>0.97</v>
      </c>
      <c r="AY67">
        <v>0.59</v>
      </c>
      <c r="AZ67">
        <v>0.97</v>
      </c>
      <c r="BA67">
        <v>5.8</v>
      </c>
      <c r="BB67">
        <v>154.72</v>
      </c>
      <c r="BC67">
        <v>19.34</v>
      </c>
      <c r="BD67">
        <v>96.7</v>
      </c>
      <c r="BE67">
        <v>48.35</v>
      </c>
      <c r="BF67">
        <v>4.25</v>
      </c>
      <c r="BG67">
        <v>0.59</v>
      </c>
      <c r="BH67">
        <v>24.7</v>
      </c>
      <c r="BI67">
        <v>10.59</v>
      </c>
      <c r="BJ67">
        <v>18.37</v>
      </c>
    </row>
    <row r="68" spans="7:62">
      <c r="G68" t="s">
        <v>110</v>
      </c>
      <c r="H68" s="115">
        <v>280.22999999999996</v>
      </c>
      <c r="I68" s="88">
        <v>55.660000000000011</v>
      </c>
      <c r="J68" s="88">
        <v>149.89000000000001</v>
      </c>
      <c r="K68" s="88">
        <v>180.83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33.840000000000003</v>
      </c>
      <c r="AC68">
        <v>61.89</v>
      </c>
      <c r="AD68">
        <v>0</v>
      </c>
      <c r="AE68">
        <v>0</v>
      </c>
      <c r="AF68">
        <v>0</v>
      </c>
      <c r="AG68">
        <v>0</v>
      </c>
      <c r="AH68">
        <v>76.39</v>
      </c>
      <c r="AI68">
        <v>0</v>
      </c>
      <c r="AJ68">
        <v>0</v>
      </c>
      <c r="AK68">
        <v>49.8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14.5</v>
      </c>
      <c r="AS68">
        <v>12.09</v>
      </c>
      <c r="AT68">
        <v>0</v>
      </c>
      <c r="AU68">
        <v>29.78</v>
      </c>
      <c r="AV68">
        <v>0.57999999999999996</v>
      </c>
      <c r="AW68">
        <v>0.97</v>
      </c>
      <c r="AX68">
        <v>0.97</v>
      </c>
      <c r="AY68">
        <v>0.59</v>
      </c>
      <c r="AZ68">
        <v>0.97</v>
      </c>
      <c r="BA68">
        <v>5.8</v>
      </c>
      <c r="BB68">
        <v>154.72</v>
      </c>
      <c r="BC68">
        <v>19.34</v>
      </c>
      <c r="BD68">
        <v>96.7</v>
      </c>
      <c r="BE68">
        <v>48.35</v>
      </c>
      <c r="BF68">
        <v>4.25</v>
      </c>
      <c r="BG68">
        <v>0.59</v>
      </c>
      <c r="BH68">
        <v>22.7</v>
      </c>
      <c r="BI68">
        <v>9.73</v>
      </c>
      <c r="BJ68">
        <v>18.37</v>
      </c>
    </row>
    <row r="69" spans="7:62">
      <c r="G69" t="s">
        <v>111</v>
      </c>
      <c r="H69" s="115">
        <v>278.02999999999997</v>
      </c>
      <c r="I69" s="88">
        <v>54.72</v>
      </c>
      <c r="J69" s="88">
        <v>149.89000000000001</v>
      </c>
      <c r="K69" s="88">
        <v>180.83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33.840000000000003</v>
      </c>
      <c r="AC69">
        <v>61.89</v>
      </c>
      <c r="AD69">
        <v>0</v>
      </c>
      <c r="AE69">
        <v>0</v>
      </c>
      <c r="AF69">
        <v>0</v>
      </c>
      <c r="AG69">
        <v>0</v>
      </c>
      <c r="AH69">
        <v>76.39</v>
      </c>
      <c r="AI69">
        <v>0</v>
      </c>
      <c r="AJ69">
        <v>0</v>
      </c>
      <c r="AK69">
        <v>49.8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14.5</v>
      </c>
      <c r="AS69">
        <v>12.09</v>
      </c>
      <c r="AT69">
        <v>0</v>
      </c>
      <c r="AU69">
        <v>29.78</v>
      </c>
      <c r="AV69">
        <v>0.57999999999999996</v>
      </c>
      <c r="AW69">
        <v>0.97</v>
      </c>
      <c r="AX69">
        <v>0.97</v>
      </c>
      <c r="AY69">
        <v>0.59</v>
      </c>
      <c r="AZ69">
        <v>0.97</v>
      </c>
      <c r="BA69">
        <v>5.8</v>
      </c>
      <c r="BB69">
        <v>154.72</v>
      </c>
      <c r="BC69">
        <v>19.34</v>
      </c>
      <c r="BD69">
        <v>96.7</v>
      </c>
      <c r="BE69">
        <v>48.35</v>
      </c>
      <c r="BF69">
        <v>4.25</v>
      </c>
      <c r="BG69">
        <v>0.59</v>
      </c>
      <c r="BH69">
        <v>20.5</v>
      </c>
      <c r="BI69">
        <v>8.7899999999999991</v>
      </c>
      <c r="BJ69">
        <v>18.37</v>
      </c>
    </row>
    <row r="70" spans="7:62">
      <c r="G70" t="s">
        <v>112</v>
      </c>
      <c r="H70" s="115">
        <v>275.64</v>
      </c>
      <c r="I70" s="88">
        <v>51.760000000000005</v>
      </c>
      <c r="J70" s="88">
        <v>149.89000000000001</v>
      </c>
      <c r="K70" s="88">
        <v>180.83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33.840000000000003</v>
      </c>
      <c r="AC70">
        <v>61.89</v>
      </c>
      <c r="AD70">
        <v>0</v>
      </c>
      <c r="AE70">
        <v>0</v>
      </c>
      <c r="AF70">
        <v>0</v>
      </c>
      <c r="AG70">
        <v>0</v>
      </c>
      <c r="AH70">
        <v>76.39</v>
      </c>
      <c r="AI70">
        <v>0</v>
      </c>
      <c r="AJ70">
        <v>0</v>
      </c>
      <c r="AK70">
        <v>49.8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14.5</v>
      </c>
      <c r="AS70">
        <v>12.09</v>
      </c>
      <c r="AT70">
        <v>0</v>
      </c>
      <c r="AU70">
        <v>29.78</v>
      </c>
      <c r="AV70">
        <v>0.57999999999999996</v>
      </c>
      <c r="AW70">
        <v>0.97</v>
      </c>
      <c r="AX70">
        <v>0.97</v>
      </c>
      <c r="AY70">
        <v>0.59</v>
      </c>
      <c r="AZ70">
        <v>0.97</v>
      </c>
      <c r="BA70">
        <v>5.8</v>
      </c>
      <c r="BB70">
        <v>154.72</v>
      </c>
      <c r="BC70">
        <v>19.34</v>
      </c>
      <c r="BD70">
        <v>96.7</v>
      </c>
      <c r="BE70">
        <v>48.35</v>
      </c>
      <c r="BF70">
        <v>4.25</v>
      </c>
      <c r="BG70">
        <v>0.59</v>
      </c>
      <c r="BH70">
        <v>18.11</v>
      </c>
      <c r="BI70">
        <v>7.76</v>
      </c>
      <c r="BJ70">
        <v>16.440000000000001</v>
      </c>
    </row>
    <row r="71" spans="7:62">
      <c r="G71" t="s">
        <v>113</v>
      </c>
      <c r="H71" s="115">
        <v>273.08</v>
      </c>
      <c r="I71" s="88">
        <v>50.66</v>
      </c>
      <c r="J71" s="88">
        <v>149.99</v>
      </c>
      <c r="K71" s="88">
        <v>151.82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33.840000000000003</v>
      </c>
      <c r="AC71">
        <v>61.89</v>
      </c>
      <c r="AD71">
        <v>0</v>
      </c>
      <c r="AE71">
        <v>0</v>
      </c>
      <c r="AF71">
        <v>0</v>
      </c>
      <c r="AG71">
        <v>0</v>
      </c>
      <c r="AH71">
        <v>76.39</v>
      </c>
      <c r="AI71">
        <v>0</v>
      </c>
      <c r="AJ71">
        <v>0</v>
      </c>
      <c r="AK71">
        <v>49.8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14.5</v>
      </c>
      <c r="AS71">
        <v>12.09</v>
      </c>
      <c r="AT71">
        <v>0</v>
      </c>
      <c r="AU71">
        <v>29.78</v>
      </c>
      <c r="AV71">
        <v>0.57999999999999996</v>
      </c>
      <c r="AW71">
        <v>0.97</v>
      </c>
      <c r="AX71">
        <v>0.97</v>
      </c>
      <c r="AY71">
        <v>0.59</v>
      </c>
      <c r="AZ71">
        <v>0.97</v>
      </c>
      <c r="BA71">
        <v>5.8</v>
      </c>
      <c r="BB71">
        <v>125.71</v>
      </c>
      <c r="BC71">
        <v>19.34</v>
      </c>
      <c r="BD71">
        <v>96.7</v>
      </c>
      <c r="BE71">
        <v>48.35</v>
      </c>
      <c r="BF71">
        <v>4.3499999999999996</v>
      </c>
      <c r="BG71">
        <v>0.59</v>
      </c>
      <c r="BH71">
        <v>15.55</v>
      </c>
      <c r="BI71">
        <v>6.66</v>
      </c>
      <c r="BJ71">
        <v>16.440000000000001</v>
      </c>
    </row>
    <row r="72" spans="7:62">
      <c r="G72" t="s">
        <v>114</v>
      </c>
      <c r="H72" s="115">
        <v>270.44</v>
      </c>
      <c r="I72" s="88">
        <v>47.6</v>
      </c>
      <c r="J72" s="88">
        <v>149.99</v>
      </c>
      <c r="K72" s="88">
        <v>142.15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33.840000000000003</v>
      </c>
      <c r="AC72">
        <v>61.89</v>
      </c>
      <c r="AD72">
        <v>0</v>
      </c>
      <c r="AE72">
        <v>0</v>
      </c>
      <c r="AF72">
        <v>0</v>
      </c>
      <c r="AG72">
        <v>0</v>
      </c>
      <c r="AH72">
        <v>76.39</v>
      </c>
      <c r="AI72">
        <v>0</v>
      </c>
      <c r="AJ72">
        <v>0</v>
      </c>
      <c r="AK72">
        <v>49.8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14.5</v>
      </c>
      <c r="AS72">
        <v>12.09</v>
      </c>
      <c r="AT72">
        <v>0</v>
      </c>
      <c r="AU72">
        <v>29.78</v>
      </c>
      <c r="AV72">
        <v>0.57999999999999996</v>
      </c>
      <c r="AW72">
        <v>0.97</v>
      </c>
      <c r="AX72">
        <v>0.97</v>
      </c>
      <c r="AY72">
        <v>0.59</v>
      </c>
      <c r="AZ72">
        <v>0.97</v>
      </c>
      <c r="BA72">
        <v>5.8</v>
      </c>
      <c r="BB72">
        <v>116.04</v>
      </c>
      <c r="BC72">
        <v>19.34</v>
      </c>
      <c r="BD72">
        <v>96.7</v>
      </c>
      <c r="BE72">
        <v>48.35</v>
      </c>
      <c r="BF72">
        <v>4.3499999999999996</v>
      </c>
      <c r="BG72">
        <v>0.59</v>
      </c>
      <c r="BH72">
        <v>12.91</v>
      </c>
      <c r="BI72">
        <v>5.53</v>
      </c>
      <c r="BJ72">
        <v>14.51</v>
      </c>
    </row>
    <row r="73" spans="7:62">
      <c r="G73" t="s">
        <v>115</v>
      </c>
      <c r="H73" s="115">
        <v>267.85999999999996</v>
      </c>
      <c r="I73" s="88">
        <v>44.56</v>
      </c>
      <c r="J73" s="88">
        <v>149.99</v>
      </c>
      <c r="K73" s="88">
        <v>143.12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33.840000000000003</v>
      </c>
      <c r="AC73">
        <v>61.89</v>
      </c>
      <c r="AD73">
        <v>0</v>
      </c>
      <c r="AE73">
        <v>0</v>
      </c>
      <c r="AF73">
        <v>0</v>
      </c>
      <c r="AG73">
        <v>0</v>
      </c>
      <c r="AH73">
        <v>76.39</v>
      </c>
      <c r="AI73">
        <v>0</v>
      </c>
      <c r="AJ73">
        <v>0</v>
      </c>
      <c r="AK73">
        <v>49.8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14.5</v>
      </c>
      <c r="AS73">
        <v>12.09</v>
      </c>
      <c r="AT73">
        <v>0</v>
      </c>
      <c r="AU73">
        <v>29.78</v>
      </c>
      <c r="AV73">
        <v>0.57999999999999996</v>
      </c>
      <c r="AW73">
        <v>0.97</v>
      </c>
      <c r="AX73">
        <v>0.97</v>
      </c>
      <c r="AY73">
        <v>0.59</v>
      </c>
      <c r="AZ73">
        <v>0.97</v>
      </c>
      <c r="BA73">
        <v>16.440000000000001</v>
      </c>
      <c r="BB73">
        <v>106.37</v>
      </c>
      <c r="BC73">
        <v>19.34</v>
      </c>
      <c r="BD73">
        <v>96.7</v>
      </c>
      <c r="BE73">
        <v>48.35</v>
      </c>
      <c r="BF73">
        <v>4.3499999999999996</v>
      </c>
      <c r="BG73">
        <v>0.59</v>
      </c>
      <c r="BH73">
        <v>10.33</v>
      </c>
      <c r="BI73">
        <v>4.43</v>
      </c>
      <c r="BJ73">
        <v>12.57</v>
      </c>
    </row>
    <row r="74" spans="7:62">
      <c r="G74" t="s">
        <v>116</v>
      </c>
      <c r="H74" s="115">
        <v>265.5</v>
      </c>
      <c r="I74" s="88">
        <v>40.64</v>
      </c>
      <c r="J74" s="88">
        <v>149.99</v>
      </c>
      <c r="K74" s="88">
        <v>133.44999999999999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33.840000000000003</v>
      </c>
      <c r="AC74">
        <v>61.89</v>
      </c>
      <c r="AD74">
        <v>0</v>
      </c>
      <c r="AE74">
        <v>0</v>
      </c>
      <c r="AF74">
        <v>0</v>
      </c>
      <c r="AG74">
        <v>0</v>
      </c>
      <c r="AH74">
        <v>76.39</v>
      </c>
      <c r="AI74">
        <v>0</v>
      </c>
      <c r="AJ74">
        <v>0</v>
      </c>
      <c r="AK74">
        <v>49.8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14.5</v>
      </c>
      <c r="AS74">
        <v>12.09</v>
      </c>
      <c r="AT74">
        <v>0</v>
      </c>
      <c r="AU74">
        <v>29.78</v>
      </c>
      <c r="AV74">
        <v>0.57999999999999996</v>
      </c>
      <c r="AW74">
        <v>0.97</v>
      </c>
      <c r="AX74">
        <v>0.97</v>
      </c>
      <c r="AY74">
        <v>0.59</v>
      </c>
      <c r="AZ74">
        <v>0.97</v>
      </c>
      <c r="BA74">
        <v>16.440000000000001</v>
      </c>
      <c r="BB74">
        <v>96.7</v>
      </c>
      <c r="BC74">
        <v>19.34</v>
      </c>
      <c r="BD74">
        <v>96.7</v>
      </c>
      <c r="BE74">
        <v>48.35</v>
      </c>
      <c r="BF74">
        <v>4.3499999999999996</v>
      </c>
      <c r="BG74">
        <v>0.59</v>
      </c>
      <c r="BH74">
        <v>7.97</v>
      </c>
      <c r="BI74">
        <v>3.41</v>
      </c>
      <c r="BJ74">
        <v>9.67</v>
      </c>
    </row>
    <row r="75" spans="7:62">
      <c r="G75" t="s">
        <v>117</v>
      </c>
      <c r="H75" s="115">
        <v>313.35000000000002</v>
      </c>
      <c r="I75" s="88">
        <v>38.78</v>
      </c>
      <c r="J75" s="88">
        <v>150.08000000000001</v>
      </c>
      <c r="K75" s="88">
        <v>108.3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33.840000000000003</v>
      </c>
      <c r="AC75">
        <v>61.89</v>
      </c>
      <c r="AD75">
        <v>0</v>
      </c>
      <c r="AE75">
        <v>25.05</v>
      </c>
      <c r="AF75">
        <v>0</v>
      </c>
      <c r="AG75">
        <v>0</v>
      </c>
      <c r="AH75">
        <v>76.39</v>
      </c>
      <c r="AI75">
        <v>24.9</v>
      </c>
      <c r="AJ75">
        <v>0</v>
      </c>
      <c r="AK75">
        <v>49.8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14.5</v>
      </c>
      <c r="AS75">
        <v>12.09</v>
      </c>
      <c r="AT75">
        <v>0</v>
      </c>
      <c r="AU75">
        <v>29.78</v>
      </c>
      <c r="AV75">
        <v>0.57999999999999996</v>
      </c>
      <c r="AW75">
        <v>0.97</v>
      </c>
      <c r="AX75">
        <v>0.97</v>
      </c>
      <c r="AY75">
        <v>0.59</v>
      </c>
      <c r="AZ75">
        <v>0</v>
      </c>
      <c r="BA75">
        <v>16.440000000000001</v>
      </c>
      <c r="BB75">
        <v>91.86</v>
      </c>
      <c r="BC75">
        <v>0</v>
      </c>
      <c r="BD75">
        <v>96.7</v>
      </c>
      <c r="BE75">
        <v>48.35</v>
      </c>
      <c r="BF75">
        <v>4.4400000000000004</v>
      </c>
      <c r="BG75">
        <v>0.59</v>
      </c>
      <c r="BH75">
        <v>5.87</v>
      </c>
      <c r="BI75">
        <v>2.52</v>
      </c>
      <c r="BJ75">
        <v>8.6999999999999993</v>
      </c>
    </row>
    <row r="76" spans="7:62">
      <c r="G76" t="s">
        <v>118</v>
      </c>
      <c r="H76" s="115">
        <v>311.49</v>
      </c>
      <c r="I76" s="88">
        <v>37.980000000000004</v>
      </c>
      <c r="J76" s="88">
        <v>150.08000000000001</v>
      </c>
      <c r="K76" s="88">
        <v>108.3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33.840000000000003</v>
      </c>
      <c r="AC76">
        <v>61.89</v>
      </c>
      <c r="AD76">
        <v>0</v>
      </c>
      <c r="AE76">
        <v>25.05</v>
      </c>
      <c r="AF76">
        <v>0</v>
      </c>
      <c r="AG76">
        <v>0</v>
      </c>
      <c r="AH76">
        <v>76.39</v>
      </c>
      <c r="AI76">
        <v>24.9</v>
      </c>
      <c r="AJ76">
        <v>0</v>
      </c>
      <c r="AK76">
        <v>49.8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14.5</v>
      </c>
      <c r="AS76">
        <v>12.09</v>
      </c>
      <c r="AT76">
        <v>0</v>
      </c>
      <c r="AU76">
        <v>29.78</v>
      </c>
      <c r="AV76">
        <v>0.57999999999999996</v>
      </c>
      <c r="AW76">
        <v>0.97</v>
      </c>
      <c r="AX76">
        <v>0.97</v>
      </c>
      <c r="AY76">
        <v>0.59</v>
      </c>
      <c r="AZ76">
        <v>0</v>
      </c>
      <c r="BA76">
        <v>16.440000000000001</v>
      </c>
      <c r="BB76">
        <v>91.86</v>
      </c>
      <c r="BC76">
        <v>0</v>
      </c>
      <c r="BD76">
        <v>96.7</v>
      </c>
      <c r="BE76">
        <v>48.35</v>
      </c>
      <c r="BF76">
        <v>4.4400000000000004</v>
      </c>
      <c r="BG76">
        <v>0.59</v>
      </c>
      <c r="BH76">
        <v>4.01</v>
      </c>
      <c r="BI76">
        <v>1.72</v>
      </c>
      <c r="BJ76">
        <v>8.6999999999999993</v>
      </c>
    </row>
    <row r="77" spans="7:62">
      <c r="G77" t="s">
        <v>119</v>
      </c>
      <c r="H77" s="115">
        <v>309.95000000000005</v>
      </c>
      <c r="I77" s="88">
        <v>34.42</v>
      </c>
      <c r="J77" s="88">
        <v>150.08000000000001</v>
      </c>
      <c r="K77" s="88">
        <v>108.3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33.840000000000003</v>
      </c>
      <c r="AC77">
        <v>61.89</v>
      </c>
      <c r="AD77">
        <v>0</v>
      </c>
      <c r="AE77">
        <v>25.05</v>
      </c>
      <c r="AF77">
        <v>0</v>
      </c>
      <c r="AG77">
        <v>0</v>
      </c>
      <c r="AH77">
        <v>76.39</v>
      </c>
      <c r="AI77">
        <v>24.9</v>
      </c>
      <c r="AJ77">
        <v>0</v>
      </c>
      <c r="AK77">
        <v>49.8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14.5</v>
      </c>
      <c r="AS77">
        <v>12.09</v>
      </c>
      <c r="AT77">
        <v>0</v>
      </c>
      <c r="AU77">
        <v>29.78</v>
      </c>
      <c r="AV77">
        <v>0.57999999999999996</v>
      </c>
      <c r="AW77">
        <v>0.97</v>
      </c>
      <c r="AX77">
        <v>0.97</v>
      </c>
      <c r="AY77">
        <v>0.59</v>
      </c>
      <c r="AZ77">
        <v>0</v>
      </c>
      <c r="BA77">
        <v>16.440000000000001</v>
      </c>
      <c r="BB77">
        <v>91.86</v>
      </c>
      <c r="BC77">
        <v>0</v>
      </c>
      <c r="BD77">
        <v>96.7</v>
      </c>
      <c r="BE77">
        <v>48.35</v>
      </c>
      <c r="BF77">
        <v>4.4400000000000004</v>
      </c>
      <c r="BG77">
        <v>0.59</v>
      </c>
      <c r="BH77">
        <v>2.4700000000000002</v>
      </c>
      <c r="BI77">
        <v>1.06</v>
      </c>
      <c r="BJ77">
        <v>5.8</v>
      </c>
    </row>
    <row r="78" spans="7:62">
      <c r="G78" t="s">
        <v>120</v>
      </c>
      <c r="H78" s="115">
        <v>308.87</v>
      </c>
      <c r="I78" s="88">
        <v>31.060000000000002</v>
      </c>
      <c r="J78" s="88">
        <v>150.08000000000001</v>
      </c>
      <c r="K78" s="88">
        <v>108.3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33.840000000000003</v>
      </c>
      <c r="AC78">
        <v>61.89</v>
      </c>
      <c r="AD78">
        <v>0</v>
      </c>
      <c r="AE78">
        <v>25.05</v>
      </c>
      <c r="AF78">
        <v>0</v>
      </c>
      <c r="AG78">
        <v>0</v>
      </c>
      <c r="AH78">
        <v>76.39</v>
      </c>
      <c r="AI78">
        <v>24.9</v>
      </c>
      <c r="AJ78">
        <v>0</v>
      </c>
      <c r="AK78">
        <v>49.8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14.5</v>
      </c>
      <c r="AS78">
        <v>12.09</v>
      </c>
      <c r="AT78">
        <v>0</v>
      </c>
      <c r="AU78">
        <v>29.78</v>
      </c>
      <c r="AV78">
        <v>0.57999999999999996</v>
      </c>
      <c r="AW78">
        <v>0.97</v>
      </c>
      <c r="AX78">
        <v>0.97</v>
      </c>
      <c r="AY78">
        <v>0.59</v>
      </c>
      <c r="AZ78">
        <v>0</v>
      </c>
      <c r="BA78">
        <v>16.440000000000001</v>
      </c>
      <c r="BB78">
        <v>91.86</v>
      </c>
      <c r="BC78">
        <v>0</v>
      </c>
      <c r="BD78">
        <v>96.7</v>
      </c>
      <c r="BE78">
        <v>48.35</v>
      </c>
      <c r="BF78">
        <v>4.4400000000000004</v>
      </c>
      <c r="BG78">
        <v>0.59</v>
      </c>
      <c r="BH78">
        <v>1.39</v>
      </c>
      <c r="BI78">
        <v>0.6</v>
      </c>
      <c r="BJ78">
        <v>2.9</v>
      </c>
    </row>
    <row r="79" spans="7:62">
      <c r="G79" t="s">
        <v>121</v>
      </c>
      <c r="H79" s="115">
        <v>308.16000000000003</v>
      </c>
      <c r="I79" s="88">
        <v>28.82</v>
      </c>
      <c r="J79" s="88">
        <v>150.18</v>
      </c>
      <c r="K79" s="88">
        <v>79.3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33.840000000000003</v>
      </c>
      <c r="AC79">
        <v>61.89</v>
      </c>
      <c r="AD79">
        <v>0</v>
      </c>
      <c r="AE79">
        <v>25.05</v>
      </c>
      <c r="AF79">
        <v>0</v>
      </c>
      <c r="AG79">
        <v>0</v>
      </c>
      <c r="AH79">
        <v>76.39</v>
      </c>
      <c r="AI79">
        <v>24.9</v>
      </c>
      <c r="AJ79">
        <v>0</v>
      </c>
      <c r="AK79">
        <v>49.8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14.5</v>
      </c>
      <c r="AS79">
        <v>12.09</v>
      </c>
      <c r="AT79">
        <v>0</v>
      </c>
      <c r="AU79">
        <v>29.78</v>
      </c>
      <c r="AV79">
        <v>0.57999999999999996</v>
      </c>
      <c r="AW79">
        <v>0.97</v>
      </c>
      <c r="AX79">
        <v>0.97</v>
      </c>
      <c r="AY79">
        <v>0.59</v>
      </c>
      <c r="AZ79">
        <v>0</v>
      </c>
      <c r="BA79">
        <v>16.440000000000001</v>
      </c>
      <c r="BB79">
        <v>62.86</v>
      </c>
      <c r="BC79">
        <v>0</v>
      </c>
      <c r="BD79">
        <v>96.7</v>
      </c>
      <c r="BE79">
        <v>48.35</v>
      </c>
      <c r="BF79">
        <v>4.54</v>
      </c>
      <c r="BG79">
        <v>0.59</v>
      </c>
      <c r="BH79">
        <v>0.68</v>
      </c>
      <c r="BI79">
        <v>0.28999999999999998</v>
      </c>
      <c r="BJ79">
        <v>0.97</v>
      </c>
    </row>
    <row r="80" spans="7:62">
      <c r="G80" t="s">
        <v>122</v>
      </c>
      <c r="H80" s="115">
        <v>307.66000000000003</v>
      </c>
      <c r="I80" s="88">
        <v>27.560000000000002</v>
      </c>
      <c r="J80" s="88">
        <v>150.18</v>
      </c>
      <c r="K80" s="88">
        <v>79.3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33.840000000000003</v>
      </c>
      <c r="AC80">
        <v>61.89</v>
      </c>
      <c r="AD80">
        <v>0</v>
      </c>
      <c r="AE80">
        <v>25.05</v>
      </c>
      <c r="AF80">
        <v>0</v>
      </c>
      <c r="AG80">
        <v>0</v>
      </c>
      <c r="AH80">
        <v>76.39</v>
      </c>
      <c r="AI80">
        <v>24.9</v>
      </c>
      <c r="AJ80">
        <v>0</v>
      </c>
      <c r="AK80">
        <v>49.8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14.5</v>
      </c>
      <c r="AS80">
        <v>12.09</v>
      </c>
      <c r="AT80">
        <v>0</v>
      </c>
      <c r="AU80">
        <v>29.78</v>
      </c>
      <c r="AV80">
        <v>0.57999999999999996</v>
      </c>
      <c r="AW80">
        <v>0.97</v>
      </c>
      <c r="AX80">
        <v>0.97</v>
      </c>
      <c r="AY80">
        <v>0.59</v>
      </c>
      <c r="AZ80">
        <v>0</v>
      </c>
      <c r="BA80">
        <v>16.440000000000001</v>
      </c>
      <c r="BB80">
        <v>62.86</v>
      </c>
      <c r="BC80">
        <v>0</v>
      </c>
      <c r="BD80">
        <v>96.7</v>
      </c>
      <c r="BE80">
        <v>48.35</v>
      </c>
      <c r="BF80">
        <v>4.54</v>
      </c>
      <c r="BG80">
        <v>0.59</v>
      </c>
      <c r="BH80">
        <v>0.18</v>
      </c>
      <c r="BI80">
        <v>0</v>
      </c>
      <c r="BJ80">
        <v>0</v>
      </c>
    </row>
    <row r="81" spans="7:62">
      <c r="G81" t="s">
        <v>123</v>
      </c>
      <c r="H81" s="115">
        <v>307.48</v>
      </c>
      <c r="I81" s="88">
        <v>27.560000000000002</v>
      </c>
      <c r="J81" s="88">
        <v>150.18</v>
      </c>
      <c r="K81" s="88">
        <v>86.07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33.840000000000003</v>
      </c>
      <c r="AC81">
        <v>61.89</v>
      </c>
      <c r="AD81">
        <v>0</v>
      </c>
      <c r="AE81">
        <v>25.05</v>
      </c>
      <c r="AF81">
        <v>0</v>
      </c>
      <c r="AG81">
        <v>0</v>
      </c>
      <c r="AH81">
        <v>76.39</v>
      </c>
      <c r="AI81">
        <v>24.9</v>
      </c>
      <c r="AJ81">
        <v>0</v>
      </c>
      <c r="AK81">
        <v>49.8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14.5</v>
      </c>
      <c r="AS81">
        <v>12.09</v>
      </c>
      <c r="AT81">
        <v>0</v>
      </c>
      <c r="AU81">
        <v>29.78</v>
      </c>
      <c r="AV81">
        <v>0.57999999999999996</v>
      </c>
      <c r="AW81">
        <v>0.97</v>
      </c>
      <c r="AX81">
        <v>0.97</v>
      </c>
      <c r="AY81">
        <v>0.59</v>
      </c>
      <c r="AZ81">
        <v>0</v>
      </c>
      <c r="BA81">
        <v>23.21</v>
      </c>
      <c r="BB81">
        <v>62.86</v>
      </c>
      <c r="BC81">
        <v>0</v>
      </c>
      <c r="BD81">
        <v>96.7</v>
      </c>
      <c r="BE81">
        <v>48.35</v>
      </c>
      <c r="BF81">
        <v>4.54</v>
      </c>
      <c r="BG81">
        <v>0.59</v>
      </c>
      <c r="BH81">
        <v>0</v>
      </c>
      <c r="BI81">
        <v>0</v>
      </c>
      <c r="BJ81">
        <v>0</v>
      </c>
    </row>
    <row r="82" spans="7:62">
      <c r="G82" t="s">
        <v>124</v>
      </c>
      <c r="H82" s="115">
        <v>307.48</v>
      </c>
      <c r="I82" s="88">
        <v>27.560000000000002</v>
      </c>
      <c r="J82" s="88">
        <v>150.18</v>
      </c>
      <c r="K82" s="88">
        <v>86.07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33.840000000000003</v>
      </c>
      <c r="AC82">
        <v>61.89</v>
      </c>
      <c r="AD82">
        <v>0</v>
      </c>
      <c r="AE82">
        <v>25.05</v>
      </c>
      <c r="AF82">
        <v>0</v>
      </c>
      <c r="AG82">
        <v>0</v>
      </c>
      <c r="AH82">
        <v>76.39</v>
      </c>
      <c r="AI82">
        <v>24.9</v>
      </c>
      <c r="AJ82">
        <v>0</v>
      </c>
      <c r="AK82">
        <v>49.8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14.5</v>
      </c>
      <c r="AS82">
        <v>12.09</v>
      </c>
      <c r="AT82">
        <v>0</v>
      </c>
      <c r="AU82">
        <v>29.78</v>
      </c>
      <c r="AV82">
        <v>0.57999999999999996</v>
      </c>
      <c r="AW82">
        <v>0.97</v>
      </c>
      <c r="AX82">
        <v>0.97</v>
      </c>
      <c r="AY82">
        <v>0.59</v>
      </c>
      <c r="AZ82">
        <v>0</v>
      </c>
      <c r="BA82">
        <v>23.21</v>
      </c>
      <c r="BB82">
        <v>62.86</v>
      </c>
      <c r="BC82">
        <v>0</v>
      </c>
      <c r="BD82">
        <v>96.7</v>
      </c>
      <c r="BE82">
        <v>48.35</v>
      </c>
      <c r="BF82">
        <v>4.54</v>
      </c>
      <c r="BG82">
        <v>0.59</v>
      </c>
      <c r="BH82">
        <v>0</v>
      </c>
      <c r="BI82">
        <v>0</v>
      </c>
      <c r="BJ82">
        <v>0</v>
      </c>
    </row>
    <row r="83" spans="7:62">
      <c r="G83" t="s">
        <v>125</v>
      </c>
      <c r="H83" s="115">
        <v>295.78000000000003</v>
      </c>
      <c r="I83" s="88">
        <v>27.560000000000002</v>
      </c>
      <c r="J83" s="88">
        <v>150.26000000000002</v>
      </c>
      <c r="K83" s="88">
        <v>71.56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33.840000000000003</v>
      </c>
      <c r="AC83">
        <v>0</v>
      </c>
      <c r="AD83">
        <v>50.28</v>
      </c>
      <c r="AE83">
        <v>25.05</v>
      </c>
      <c r="AF83">
        <v>0</v>
      </c>
      <c r="AG83">
        <v>0</v>
      </c>
      <c r="AH83">
        <v>76.39</v>
      </c>
      <c r="AI83">
        <v>24.9</v>
      </c>
      <c r="AJ83">
        <v>0</v>
      </c>
      <c r="AK83">
        <v>49.8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14.5</v>
      </c>
      <c r="AS83">
        <v>12.09</v>
      </c>
      <c r="AT83">
        <v>0</v>
      </c>
      <c r="AU83">
        <v>29.78</v>
      </c>
      <c r="AV83">
        <v>0.57999999999999996</v>
      </c>
      <c r="AW83">
        <v>0.97</v>
      </c>
      <c r="AX83">
        <v>0.93</v>
      </c>
      <c r="AY83">
        <v>0.59</v>
      </c>
      <c r="AZ83">
        <v>0</v>
      </c>
      <c r="BA83">
        <v>23.21</v>
      </c>
      <c r="BB83">
        <v>48.35</v>
      </c>
      <c r="BC83">
        <v>0</v>
      </c>
      <c r="BD83">
        <v>96.7</v>
      </c>
      <c r="BE83">
        <v>48.35</v>
      </c>
      <c r="BF83">
        <v>4.62</v>
      </c>
      <c r="BG83">
        <v>0.59</v>
      </c>
      <c r="BH83">
        <v>0</v>
      </c>
      <c r="BI83">
        <v>0</v>
      </c>
      <c r="BJ83">
        <v>0</v>
      </c>
    </row>
    <row r="84" spans="7:62">
      <c r="G84" t="s">
        <v>126</v>
      </c>
      <c r="H84" s="115">
        <v>295.78000000000003</v>
      </c>
      <c r="I84" s="88">
        <v>27.560000000000002</v>
      </c>
      <c r="J84" s="88">
        <v>150.26000000000002</v>
      </c>
      <c r="K84" s="88">
        <v>71.56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33.840000000000003</v>
      </c>
      <c r="AC84">
        <v>0</v>
      </c>
      <c r="AD84">
        <v>50.28</v>
      </c>
      <c r="AE84">
        <v>25.05</v>
      </c>
      <c r="AF84">
        <v>0</v>
      </c>
      <c r="AG84">
        <v>0</v>
      </c>
      <c r="AH84">
        <v>76.39</v>
      </c>
      <c r="AI84">
        <v>24.9</v>
      </c>
      <c r="AJ84">
        <v>0</v>
      </c>
      <c r="AK84">
        <v>49.8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14.5</v>
      </c>
      <c r="AS84">
        <v>12.09</v>
      </c>
      <c r="AT84">
        <v>0</v>
      </c>
      <c r="AU84">
        <v>29.78</v>
      </c>
      <c r="AV84">
        <v>0.57999999999999996</v>
      </c>
      <c r="AW84">
        <v>0.97</v>
      </c>
      <c r="AX84">
        <v>0.93</v>
      </c>
      <c r="AY84">
        <v>0.59</v>
      </c>
      <c r="AZ84">
        <v>0</v>
      </c>
      <c r="BA84">
        <v>23.21</v>
      </c>
      <c r="BB84">
        <v>48.35</v>
      </c>
      <c r="BC84">
        <v>0</v>
      </c>
      <c r="BD84">
        <v>96.7</v>
      </c>
      <c r="BE84">
        <v>48.35</v>
      </c>
      <c r="BF84">
        <v>4.62</v>
      </c>
      <c r="BG84">
        <v>0.59</v>
      </c>
      <c r="BH84">
        <v>0</v>
      </c>
      <c r="BI84">
        <v>0</v>
      </c>
      <c r="BJ84">
        <v>0</v>
      </c>
    </row>
    <row r="85" spans="7:62">
      <c r="G85" t="s">
        <v>127</v>
      </c>
      <c r="H85" s="115">
        <v>295.78000000000003</v>
      </c>
      <c r="I85" s="88">
        <v>27.560000000000002</v>
      </c>
      <c r="J85" s="88">
        <v>150.26000000000002</v>
      </c>
      <c r="K85" s="88">
        <v>71.56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33.840000000000003</v>
      </c>
      <c r="AC85">
        <v>0</v>
      </c>
      <c r="AD85">
        <v>50.28</v>
      </c>
      <c r="AE85">
        <v>25.05</v>
      </c>
      <c r="AF85">
        <v>0</v>
      </c>
      <c r="AG85">
        <v>0</v>
      </c>
      <c r="AH85">
        <v>76.39</v>
      </c>
      <c r="AI85">
        <v>24.9</v>
      </c>
      <c r="AJ85">
        <v>0</v>
      </c>
      <c r="AK85">
        <v>49.8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14.5</v>
      </c>
      <c r="AS85">
        <v>12.09</v>
      </c>
      <c r="AT85">
        <v>0</v>
      </c>
      <c r="AU85">
        <v>29.78</v>
      </c>
      <c r="AV85">
        <v>0.57999999999999996</v>
      </c>
      <c r="AW85">
        <v>0.97</v>
      </c>
      <c r="AX85">
        <v>0.93</v>
      </c>
      <c r="AY85">
        <v>0.59</v>
      </c>
      <c r="AZ85">
        <v>0</v>
      </c>
      <c r="BA85">
        <v>23.21</v>
      </c>
      <c r="BB85">
        <v>48.35</v>
      </c>
      <c r="BC85">
        <v>0</v>
      </c>
      <c r="BD85">
        <v>96.7</v>
      </c>
      <c r="BE85">
        <v>48.35</v>
      </c>
      <c r="BF85">
        <v>4.62</v>
      </c>
      <c r="BG85">
        <v>0.59</v>
      </c>
      <c r="BH85">
        <v>0</v>
      </c>
      <c r="BI85">
        <v>0</v>
      </c>
      <c r="BJ85">
        <v>0</v>
      </c>
    </row>
    <row r="86" spans="7:62">
      <c r="G86" t="s">
        <v>128</v>
      </c>
      <c r="H86" s="115">
        <v>295.78000000000003</v>
      </c>
      <c r="I86" s="88">
        <v>27.560000000000002</v>
      </c>
      <c r="J86" s="88">
        <v>150.26000000000002</v>
      </c>
      <c r="K86" s="88">
        <v>71.56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33.840000000000003</v>
      </c>
      <c r="AC86">
        <v>0</v>
      </c>
      <c r="AD86">
        <v>50.28</v>
      </c>
      <c r="AE86">
        <v>25.05</v>
      </c>
      <c r="AF86">
        <v>0</v>
      </c>
      <c r="AG86">
        <v>0</v>
      </c>
      <c r="AH86">
        <v>76.39</v>
      </c>
      <c r="AI86">
        <v>24.9</v>
      </c>
      <c r="AJ86">
        <v>0</v>
      </c>
      <c r="AK86">
        <v>49.8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14.5</v>
      </c>
      <c r="AS86">
        <v>12.09</v>
      </c>
      <c r="AT86">
        <v>0</v>
      </c>
      <c r="AU86">
        <v>29.78</v>
      </c>
      <c r="AV86">
        <v>0.57999999999999996</v>
      </c>
      <c r="AW86">
        <v>0.97</v>
      </c>
      <c r="AX86">
        <v>0.93</v>
      </c>
      <c r="AY86">
        <v>0.59</v>
      </c>
      <c r="AZ86">
        <v>0</v>
      </c>
      <c r="BA86">
        <v>23.21</v>
      </c>
      <c r="BB86">
        <v>48.35</v>
      </c>
      <c r="BC86">
        <v>0</v>
      </c>
      <c r="BD86">
        <v>96.7</v>
      </c>
      <c r="BE86">
        <v>48.35</v>
      </c>
      <c r="BF86">
        <v>4.62</v>
      </c>
      <c r="BG86">
        <v>0.59</v>
      </c>
      <c r="BH86">
        <v>0</v>
      </c>
      <c r="BI86">
        <v>0</v>
      </c>
      <c r="BJ86">
        <v>0</v>
      </c>
    </row>
    <row r="87" spans="7:62">
      <c r="G87" t="s">
        <v>129</v>
      </c>
      <c r="H87" s="115">
        <v>595.88</v>
      </c>
      <c r="I87" s="88">
        <v>42.06</v>
      </c>
      <c r="J87" s="88">
        <v>150.36000000000001</v>
      </c>
      <c r="K87" s="88">
        <v>71.56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33.840000000000003</v>
      </c>
      <c r="AC87">
        <v>0</v>
      </c>
      <c r="AD87">
        <v>50.28</v>
      </c>
      <c r="AE87">
        <v>25.05</v>
      </c>
      <c r="AF87">
        <v>0</v>
      </c>
      <c r="AG87">
        <v>290.10000000000002</v>
      </c>
      <c r="AH87">
        <v>76.39</v>
      </c>
      <c r="AI87">
        <v>24.9</v>
      </c>
      <c r="AJ87">
        <v>0</v>
      </c>
      <c r="AK87">
        <v>49.8</v>
      </c>
      <c r="AL87">
        <v>13.86</v>
      </c>
      <c r="AM87">
        <v>0</v>
      </c>
      <c r="AN87">
        <v>0</v>
      </c>
      <c r="AO87">
        <v>0</v>
      </c>
      <c r="AP87">
        <v>0</v>
      </c>
      <c r="AQ87">
        <v>14.5</v>
      </c>
      <c r="AR87">
        <v>14.5</v>
      </c>
      <c r="AS87">
        <v>12.09</v>
      </c>
      <c r="AT87">
        <v>0</v>
      </c>
      <c r="AU87">
        <v>25.92</v>
      </c>
      <c r="AV87">
        <v>0.57999999999999996</v>
      </c>
      <c r="AW87">
        <v>0.97</v>
      </c>
      <c r="AX87">
        <v>0.93</v>
      </c>
      <c r="AY87">
        <v>0.59</v>
      </c>
      <c r="AZ87">
        <v>0</v>
      </c>
      <c r="BA87">
        <v>23.21</v>
      </c>
      <c r="BB87">
        <v>48.35</v>
      </c>
      <c r="BC87">
        <v>0</v>
      </c>
      <c r="BD87">
        <v>96.7</v>
      </c>
      <c r="BE87">
        <v>48.35</v>
      </c>
      <c r="BF87">
        <v>4.72</v>
      </c>
      <c r="BG87">
        <v>0.59</v>
      </c>
      <c r="BH87">
        <v>0</v>
      </c>
      <c r="BI87">
        <v>0</v>
      </c>
      <c r="BJ87">
        <v>0</v>
      </c>
    </row>
    <row r="88" spans="7:62">
      <c r="G88" t="s">
        <v>130</v>
      </c>
      <c r="H88" s="115">
        <v>595.88</v>
      </c>
      <c r="I88" s="88">
        <v>42.06</v>
      </c>
      <c r="J88" s="88">
        <v>150.36000000000001</v>
      </c>
      <c r="K88" s="88">
        <v>71.56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33.840000000000003</v>
      </c>
      <c r="AC88">
        <v>0</v>
      </c>
      <c r="AD88">
        <v>50.28</v>
      </c>
      <c r="AE88">
        <v>25.05</v>
      </c>
      <c r="AF88">
        <v>0</v>
      </c>
      <c r="AG88">
        <v>290.10000000000002</v>
      </c>
      <c r="AH88">
        <v>76.39</v>
      </c>
      <c r="AI88">
        <v>24.9</v>
      </c>
      <c r="AJ88">
        <v>0</v>
      </c>
      <c r="AK88">
        <v>49.8</v>
      </c>
      <c r="AL88">
        <v>13.86</v>
      </c>
      <c r="AM88">
        <v>0</v>
      </c>
      <c r="AN88">
        <v>0</v>
      </c>
      <c r="AO88">
        <v>0</v>
      </c>
      <c r="AP88">
        <v>0</v>
      </c>
      <c r="AQ88">
        <v>14.5</v>
      </c>
      <c r="AR88">
        <v>14.5</v>
      </c>
      <c r="AS88">
        <v>12.09</v>
      </c>
      <c r="AT88">
        <v>0</v>
      </c>
      <c r="AU88">
        <v>25.92</v>
      </c>
      <c r="AV88">
        <v>0.57999999999999996</v>
      </c>
      <c r="AW88">
        <v>0.97</v>
      </c>
      <c r="AX88">
        <v>0.93</v>
      </c>
      <c r="AY88">
        <v>0.59</v>
      </c>
      <c r="AZ88">
        <v>0</v>
      </c>
      <c r="BA88">
        <v>23.21</v>
      </c>
      <c r="BB88">
        <v>48.35</v>
      </c>
      <c r="BC88">
        <v>0</v>
      </c>
      <c r="BD88">
        <v>96.7</v>
      </c>
      <c r="BE88">
        <v>48.35</v>
      </c>
      <c r="BF88">
        <v>4.72</v>
      </c>
      <c r="BG88">
        <v>0.59</v>
      </c>
      <c r="BH88">
        <v>0</v>
      </c>
      <c r="BI88">
        <v>0</v>
      </c>
      <c r="BJ88">
        <v>0</v>
      </c>
    </row>
    <row r="89" spans="7:62">
      <c r="G89" t="s">
        <v>131</v>
      </c>
      <c r="H89" s="115">
        <v>692.57999999999993</v>
      </c>
      <c r="I89" s="88">
        <v>42.06</v>
      </c>
      <c r="J89" s="88">
        <v>150.36000000000001</v>
      </c>
      <c r="K89" s="88">
        <v>71.56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33.840000000000003</v>
      </c>
      <c r="AC89">
        <v>0</v>
      </c>
      <c r="AD89">
        <v>50.28</v>
      </c>
      <c r="AE89">
        <v>25.05</v>
      </c>
      <c r="AF89">
        <v>0</v>
      </c>
      <c r="AG89">
        <v>386.8</v>
      </c>
      <c r="AH89">
        <v>76.39</v>
      </c>
      <c r="AI89">
        <v>24.9</v>
      </c>
      <c r="AJ89">
        <v>0</v>
      </c>
      <c r="AK89">
        <v>49.8</v>
      </c>
      <c r="AL89">
        <v>13.86</v>
      </c>
      <c r="AM89">
        <v>0</v>
      </c>
      <c r="AN89">
        <v>0</v>
      </c>
      <c r="AO89">
        <v>0</v>
      </c>
      <c r="AP89">
        <v>0</v>
      </c>
      <c r="AQ89">
        <v>14.5</v>
      </c>
      <c r="AR89">
        <v>14.5</v>
      </c>
      <c r="AS89">
        <v>12.09</v>
      </c>
      <c r="AT89">
        <v>0</v>
      </c>
      <c r="AU89">
        <v>25.92</v>
      </c>
      <c r="AV89">
        <v>0.57999999999999996</v>
      </c>
      <c r="AW89">
        <v>0.97</v>
      </c>
      <c r="AX89">
        <v>0.93</v>
      </c>
      <c r="AY89">
        <v>0.59</v>
      </c>
      <c r="AZ89">
        <v>0</v>
      </c>
      <c r="BA89">
        <v>23.21</v>
      </c>
      <c r="BB89">
        <v>48.35</v>
      </c>
      <c r="BC89">
        <v>0</v>
      </c>
      <c r="BD89">
        <v>96.7</v>
      </c>
      <c r="BE89">
        <v>48.35</v>
      </c>
      <c r="BF89">
        <v>4.72</v>
      </c>
      <c r="BG89">
        <v>0.59</v>
      </c>
      <c r="BH89">
        <v>0</v>
      </c>
      <c r="BI89">
        <v>0</v>
      </c>
      <c r="BJ89">
        <v>0</v>
      </c>
    </row>
    <row r="90" spans="7:62">
      <c r="G90" t="s">
        <v>132</v>
      </c>
      <c r="H90" s="115">
        <v>692.57999999999993</v>
      </c>
      <c r="I90" s="88">
        <v>42.06</v>
      </c>
      <c r="J90" s="88">
        <v>150.36000000000001</v>
      </c>
      <c r="K90" s="88">
        <v>71.56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33.840000000000003</v>
      </c>
      <c r="AC90">
        <v>0</v>
      </c>
      <c r="AD90">
        <v>50.28</v>
      </c>
      <c r="AE90">
        <v>25.05</v>
      </c>
      <c r="AF90">
        <v>0</v>
      </c>
      <c r="AG90">
        <v>386.8</v>
      </c>
      <c r="AH90">
        <v>76.39</v>
      </c>
      <c r="AI90">
        <v>24.9</v>
      </c>
      <c r="AJ90">
        <v>0</v>
      </c>
      <c r="AK90">
        <v>49.8</v>
      </c>
      <c r="AL90">
        <v>13.86</v>
      </c>
      <c r="AM90">
        <v>0</v>
      </c>
      <c r="AN90">
        <v>0</v>
      </c>
      <c r="AO90">
        <v>0</v>
      </c>
      <c r="AP90">
        <v>0</v>
      </c>
      <c r="AQ90">
        <v>14.5</v>
      </c>
      <c r="AR90">
        <v>14.5</v>
      </c>
      <c r="AS90">
        <v>12.09</v>
      </c>
      <c r="AT90">
        <v>0</v>
      </c>
      <c r="AU90">
        <v>25.92</v>
      </c>
      <c r="AV90">
        <v>0.57999999999999996</v>
      </c>
      <c r="AW90">
        <v>0.97</v>
      </c>
      <c r="AX90">
        <v>0.93</v>
      </c>
      <c r="AY90">
        <v>0.59</v>
      </c>
      <c r="AZ90">
        <v>0</v>
      </c>
      <c r="BA90">
        <v>23.21</v>
      </c>
      <c r="BB90">
        <v>48.35</v>
      </c>
      <c r="BC90">
        <v>0</v>
      </c>
      <c r="BD90">
        <v>96.7</v>
      </c>
      <c r="BE90">
        <v>48.35</v>
      </c>
      <c r="BF90">
        <v>4.72</v>
      </c>
      <c r="BG90">
        <v>0.59</v>
      </c>
      <c r="BH90">
        <v>0</v>
      </c>
      <c r="BI90">
        <v>0</v>
      </c>
      <c r="BJ90">
        <v>0</v>
      </c>
    </row>
    <row r="91" spans="7:62">
      <c r="G91" t="s">
        <v>133</v>
      </c>
      <c r="H91" s="115">
        <v>903.61999999999989</v>
      </c>
      <c r="I91" s="88">
        <v>181.07000000000002</v>
      </c>
      <c r="J91" s="88">
        <v>150.46</v>
      </c>
      <c r="K91" s="88">
        <v>61.89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33.840000000000003</v>
      </c>
      <c r="AC91">
        <v>0</v>
      </c>
      <c r="AD91">
        <v>50.28</v>
      </c>
      <c r="AE91">
        <v>25.05</v>
      </c>
      <c r="AF91">
        <v>54.39</v>
      </c>
      <c r="AG91">
        <v>332.65</v>
      </c>
      <c r="AH91">
        <v>76.39</v>
      </c>
      <c r="AI91">
        <v>24.9</v>
      </c>
      <c r="AJ91">
        <v>0</v>
      </c>
      <c r="AK91">
        <v>49.8</v>
      </c>
      <c r="AL91">
        <v>13.86</v>
      </c>
      <c r="AM91">
        <v>138.28</v>
      </c>
      <c r="AN91">
        <v>72.52</v>
      </c>
      <c r="AO91">
        <v>96.7</v>
      </c>
      <c r="AP91">
        <v>18.13</v>
      </c>
      <c r="AQ91">
        <v>14.5</v>
      </c>
      <c r="AR91">
        <v>14.5</v>
      </c>
      <c r="AS91">
        <v>12.09</v>
      </c>
      <c r="AT91">
        <v>24.18</v>
      </c>
      <c r="AU91">
        <v>25.92</v>
      </c>
      <c r="AV91">
        <v>0.57999999999999996</v>
      </c>
      <c r="AW91">
        <v>0.97</v>
      </c>
      <c r="AX91">
        <v>0.93</v>
      </c>
      <c r="AY91">
        <v>0.59</v>
      </c>
      <c r="AZ91">
        <v>0</v>
      </c>
      <c r="BA91">
        <v>23.21</v>
      </c>
      <c r="BB91">
        <v>38.68</v>
      </c>
      <c r="BC91">
        <v>0</v>
      </c>
      <c r="BD91">
        <v>96.7</v>
      </c>
      <c r="BE91">
        <v>48.35</v>
      </c>
      <c r="BF91">
        <v>4.82</v>
      </c>
      <c r="BG91">
        <v>0.59</v>
      </c>
      <c r="BH91">
        <v>0</v>
      </c>
      <c r="BI91">
        <v>0</v>
      </c>
      <c r="BJ91">
        <v>0</v>
      </c>
    </row>
    <row r="92" spans="7:62">
      <c r="G92" t="s">
        <v>134</v>
      </c>
      <c r="H92" s="115">
        <v>903.61999999999989</v>
      </c>
      <c r="I92" s="88">
        <v>181.07000000000002</v>
      </c>
      <c r="J92" s="88">
        <v>150.46</v>
      </c>
      <c r="K92" s="88">
        <v>61.89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33.840000000000003</v>
      </c>
      <c r="AC92">
        <v>0</v>
      </c>
      <c r="AD92">
        <v>50.28</v>
      </c>
      <c r="AE92">
        <v>25.05</v>
      </c>
      <c r="AF92">
        <v>54.39</v>
      </c>
      <c r="AG92">
        <v>332.65</v>
      </c>
      <c r="AH92">
        <v>76.39</v>
      </c>
      <c r="AI92">
        <v>24.9</v>
      </c>
      <c r="AJ92">
        <v>0</v>
      </c>
      <c r="AK92">
        <v>49.8</v>
      </c>
      <c r="AL92">
        <v>13.86</v>
      </c>
      <c r="AM92">
        <v>138.28</v>
      </c>
      <c r="AN92">
        <v>72.52</v>
      </c>
      <c r="AO92">
        <v>96.7</v>
      </c>
      <c r="AP92">
        <v>18.13</v>
      </c>
      <c r="AQ92">
        <v>14.5</v>
      </c>
      <c r="AR92">
        <v>14.5</v>
      </c>
      <c r="AS92">
        <v>12.09</v>
      </c>
      <c r="AT92">
        <v>24.18</v>
      </c>
      <c r="AU92">
        <v>25.92</v>
      </c>
      <c r="AV92">
        <v>0.57999999999999996</v>
      </c>
      <c r="AW92">
        <v>0.97</v>
      </c>
      <c r="AX92">
        <v>0.93</v>
      </c>
      <c r="AY92">
        <v>0.59</v>
      </c>
      <c r="AZ92">
        <v>0</v>
      </c>
      <c r="BA92">
        <v>23.21</v>
      </c>
      <c r="BB92">
        <v>38.68</v>
      </c>
      <c r="BC92">
        <v>0</v>
      </c>
      <c r="BD92">
        <v>96.7</v>
      </c>
      <c r="BE92">
        <v>48.35</v>
      </c>
      <c r="BF92">
        <v>4.82</v>
      </c>
      <c r="BG92">
        <v>0.59</v>
      </c>
      <c r="BH92">
        <v>0</v>
      </c>
      <c r="BI92">
        <v>0</v>
      </c>
      <c r="BJ92">
        <v>0</v>
      </c>
    </row>
    <row r="93" spans="7:62">
      <c r="G93" t="s">
        <v>135</v>
      </c>
      <c r="H93" s="115">
        <v>903.61999999999989</v>
      </c>
      <c r="I93" s="88">
        <v>181.07000000000002</v>
      </c>
      <c r="J93" s="88">
        <v>150.46</v>
      </c>
      <c r="K93" s="88">
        <v>61.89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33.840000000000003</v>
      </c>
      <c r="AC93">
        <v>0</v>
      </c>
      <c r="AD93">
        <v>50.28</v>
      </c>
      <c r="AE93">
        <v>25.05</v>
      </c>
      <c r="AF93">
        <v>54.39</v>
      </c>
      <c r="AG93">
        <v>332.65</v>
      </c>
      <c r="AH93">
        <v>76.39</v>
      </c>
      <c r="AI93">
        <v>24.9</v>
      </c>
      <c r="AJ93">
        <v>0</v>
      </c>
      <c r="AK93">
        <v>49.8</v>
      </c>
      <c r="AL93">
        <v>13.86</v>
      </c>
      <c r="AM93">
        <v>138.28</v>
      </c>
      <c r="AN93">
        <v>72.52</v>
      </c>
      <c r="AO93">
        <v>96.7</v>
      </c>
      <c r="AP93">
        <v>18.13</v>
      </c>
      <c r="AQ93">
        <v>14.5</v>
      </c>
      <c r="AR93">
        <v>14.5</v>
      </c>
      <c r="AS93">
        <v>12.09</v>
      </c>
      <c r="AT93">
        <v>24.18</v>
      </c>
      <c r="AU93">
        <v>25.92</v>
      </c>
      <c r="AV93">
        <v>0.57999999999999996</v>
      </c>
      <c r="AW93">
        <v>0.97</v>
      </c>
      <c r="AX93">
        <v>0.93</v>
      </c>
      <c r="AY93">
        <v>0.59</v>
      </c>
      <c r="AZ93">
        <v>0</v>
      </c>
      <c r="BA93">
        <v>23.21</v>
      </c>
      <c r="BB93">
        <v>38.68</v>
      </c>
      <c r="BC93">
        <v>0</v>
      </c>
      <c r="BD93">
        <v>96.7</v>
      </c>
      <c r="BE93">
        <v>48.35</v>
      </c>
      <c r="BF93">
        <v>4.82</v>
      </c>
      <c r="BG93">
        <v>0.59</v>
      </c>
      <c r="BH93">
        <v>0</v>
      </c>
      <c r="BI93">
        <v>0</v>
      </c>
      <c r="BJ93">
        <v>0</v>
      </c>
    </row>
    <row r="94" spans="7:62">
      <c r="G94" t="s">
        <v>136</v>
      </c>
      <c r="H94" s="115">
        <v>903.61999999999989</v>
      </c>
      <c r="I94" s="88">
        <v>181.07000000000002</v>
      </c>
      <c r="J94" s="88">
        <v>150.46</v>
      </c>
      <c r="K94" s="88">
        <v>61.89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33.840000000000003</v>
      </c>
      <c r="AC94">
        <v>0</v>
      </c>
      <c r="AD94">
        <v>50.28</v>
      </c>
      <c r="AE94">
        <v>25.05</v>
      </c>
      <c r="AF94">
        <v>54.39</v>
      </c>
      <c r="AG94">
        <v>332.65</v>
      </c>
      <c r="AH94">
        <v>76.39</v>
      </c>
      <c r="AI94">
        <v>24.9</v>
      </c>
      <c r="AJ94">
        <v>0</v>
      </c>
      <c r="AK94">
        <v>49.8</v>
      </c>
      <c r="AL94">
        <v>13.86</v>
      </c>
      <c r="AM94">
        <v>138.28</v>
      </c>
      <c r="AN94">
        <v>72.52</v>
      </c>
      <c r="AO94">
        <v>96.7</v>
      </c>
      <c r="AP94">
        <v>18.13</v>
      </c>
      <c r="AQ94">
        <v>14.5</v>
      </c>
      <c r="AR94">
        <v>14.5</v>
      </c>
      <c r="AS94">
        <v>12.09</v>
      </c>
      <c r="AT94">
        <v>24.18</v>
      </c>
      <c r="AU94">
        <v>25.92</v>
      </c>
      <c r="AV94">
        <v>0.57999999999999996</v>
      </c>
      <c r="AW94">
        <v>0.97</v>
      </c>
      <c r="AX94">
        <v>0.93</v>
      </c>
      <c r="AY94">
        <v>0.59</v>
      </c>
      <c r="AZ94">
        <v>0</v>
      </c>
      <c r="BA94">
        <v>23.21</v>
      </c>
      <c r="BB94">
        <v>38.68</v>
      </c>
      <c r="BC94">
        <v>0</v>
      </c>
      <c r="BD94">
        <v>96.7</v>
      </c>
      <c r="BE94">
        <v>48.35</v>
      </c>
      <c r="BF94">
        <v>4.82</v>
      </c>
      <c r="BG94">
        <v>0.59</v>
      </c>
      <c r="BH94">
        <v>0</v>
      </c>
      <c r="BI94">
        <v>0</v>
      </c>
      <c r="BJ94">
        <v>0</v>
      </c>
    </row>
    <row r="95" spans="7:62">
      <c r="G95" t="s">
        <v>137</v>
      </c>
      <c r="H95" s="115">
        <v>1091.22</v>
      </c>
      <c r="I95" s="88">
        <v>180.89000000000001</v>
      </c>
      <c r="J95" s="88">
        <v>150.46</v>
      </c>
      <c r="K95" s="88">
        <v>52.22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33.840000000000003</v>
      </c>
      <c r="AC95">
        <v>78.33</v>
      </c>
      <c r="AD95">
        <v>50.28</v>
      </c>
      <c r="AE95">
        <v>25.05</v>
      </c>
      <c r="AF95">
        <v>54.39</v>
      </c>
      <c r="AG95">
        <v>531.85</v>
      </c>
      <c r="AH95">
        <v>76.39</v>
      </c>
      <c r="AI95">
        <v>24.9</v>
      </c>
      <c r="AJ95">
        <v>0</v>
      </c>
      <c r="AK95">
        <v>49.8</v>
      </c>
      <c r="AL95">
        <v>13.86</v>
      </c>
      <c r="AM95">
        <v>48.35</v>
      </c>
      <c r="AN95">
        <v>72.52</v>
      </c>
      <c r="AO95">
        <v>96.7</v>
      </c>
      <c r="AP95">
        <v>18.13</v>
      </c>
      <c r="AQ95">
        <v>14.5</v>
      </c>
      <c r="AR95">
        <v>14.5</v>
      </c>
      <c r="AS95">
        <v>12.09</v>
      </c>
      <c r="AT95">
        <v>24.18</v>
      </c>
      <c r="AU95">
        <v>25.92</v>
      </c>
      <c r="AV95">
        <v>0.57999999999999996</v>
      </c>
      <c r="AW95">
        <v>0.97</v>
      </c>
      <c r="AX95">
        <v>0.93</v>
      </c>
      <c r="AY95">
        <v>0.59</v>
      </c>
      <c r="AZ95">
        <v>0</v>
      </c>
      <c r="BA95">
        <v>23.21</v>
      </c>
      <c r="BB95">
        <v>29.01</v>
      </c>
      <c r="BC95">
        <v>0</v>
      </c>
      <c r="BD95">
        <v>96.7</v>
      </c>
      <c r="BE95">
        <v>48.35</v>
      </c>
      <c r="BF95">
        <v>4.82</v>
      </c>
      <c r="BG95">
        <v>0.59</v>
      </c>
      <c r="BH95">
        <v>0</v>
      </c>
      <c r="BI95">
        <v>0</v>
      </c>
      <c r="BJ95">
        <v>0</v>
      </c>
    </row>
    <row r="96" spans="7:62">
      <c r="G96" t="s">
        <v>138</v>
      </c>
      <c r="H96" s="115">
        <v>1091.22</v>
      </c>
      <c r="I96" s="88">
        <v>180.89000000000001</v>
      </c>
      <c r="J96" s="88">
        <v>150.46</v>
      </c>
      <c r="K96" s="88">
        <v>52.22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33.840000000000003</v>
      </c>
      <c r="AC96">
        <v>78.33</v>
      </c>
      <c r="AD96">
        <v>50.28</v>
      </c>
      <c r="AE96">
        <v>25.05</v>
      </c>
      <c r="AF96">
        <v>54.39</v>
      </c>
      <c r="AG96">
        <v>531.85</v>
      </c>
      <c r="AH96">
        <v>76.39</v>
      </c>
      <c r="AI96">
        <v>24.9</v>
      </c>
      <c r="AJ96">
        <v>0</v>
      </c>
      <c r="AK96">
        <v>49.8</v>
      </c>
      <c r="AL96">
        <v>13.86</v>
      </c>
      <c r="AM96">
        <v>48.35</v>
      </c>
      <c r="AN96">
        <v>72.52</v>
      </c>
      <c r="AO96">
        <v>96.7</v>
      </c>
      <c r="AP96">
        <v>18.13</v>
      </c>
      <c r="AQ96">
        <v>14.5</v>
      </c>
      <c r="AR96">
        <v>14.5</v>
      </c>
      <c r="AS96">
        <v>12.09</v>
      </c>
      <c r="AT96">
        <v>24.18</v>
      </c>
      <c r="AU96">
        <v>25.92</v>
      </c>
      <c r="AV96">
        <v>0.57999999999999996</v>
      </c>
      <c r="AW96">
        <v>0.97</v>
      </c>
      <c r="AX96">
        <v>0.93</v>
      </c>
      <c r="AY96">
        <v>0.59</v>
      </c>
      <c r="AZ96">
        <v>0</v>
      </c>
      <c r="BA96">
        <v>23.21</v>
      </c>
      <c r="BB96">
        <v>29.01</v>
      </c>
      <c r="BC96">
        <v>0</v>
      </c>
      <c r="BD96">
        <v>96.7</v>
      </c>
      <c r="BE96">
        <v>48.35</v>
      </c>
      <c r="BF96">
        <v>4.82</v>
      </c>
      <c r="BG96">
        <v>0.59</v>
      </c>
      <c r="BH96">
        <v>0</v>
      </c>
      <c r="BI96">
        <v>0</v>
      </c>
      <c r="BJ96">
        <v>0</v>
      </c>
    </row>
    <row r="97" spans="1:133">
      <c r="G97" t="s">
        <v>139</v>
      </c>
      <c r="H97" s="115">
        <v>1091.22</v>
      </c>
      <c r="I97" s="88">
        <v>180.89000000000001</v>
      </c>
      <c r="J97" s="88">
        <v>150.46</v>
      </c>
      <c r="K97" s="88">
        <v>52.22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33.840000000000003</v>
      </c>
      <c r="AC97">
        <v>78.33</v>
      </c>
      <c r="AD97">
        <v>50.28</v>
      </c>
      <c r="AE97">
        <v>25.05</v>
      </c>
      <c r="AF97">
        <v>54.39</v>
      </c>
      <c r="AG97">
        <v>531.85</v>
      </c>
      <c r="AH97">
        <v>76.39</v>
      </c>
      <c r="AI97">
        <v>24.9</v>
      </c>
      <c r="AJ97">
        <v>0</v>
      </c>
      <c r="AK97">
        <v>49.8</v>
      </c>
      <c r="AL97">
        <v>13.86</v>
      </c>
      <c r="AM97">
        <v>48.35</v>
      </c>
      <c r="AN97">
        <v>72.52</v>
      </c>
      <c r="AO97">
        <v>96.7</v>
      </c>
      <c r="AP97">
        <v>18.13</v>
      </c>
      <c r="AQ97">
        <v>14.5</v>
      </c>
      <c r="AR97">
        <v>14.5</v>
      </c>
      <c r="AS97">
        <v>12.09</v>
      </c>
      <c r="AT97">
        <v>24.18</v>
      </c>
      <c r="AU97">
        <v>25.92</v>
      </c>
      <c r="AV97">
        <v>0.57999999999999996</v>
      </c>
      <c r="AW97">
        <v>0.97</v>
      </c>
      <c r="AX97">
        <v>0.93</v>
      </c>
      <c r="AY97">
        <v>0.59</v>
      </c>
      <c r="AZ97">
        <v>0</v>
      </c>
      <c r="BA97">
        <v>23.21</v>
      </c>
      <c r="BB97">
        <v>29.01</v>
      </c>
      <c r="BC97">
        <v>0</v>
      </c>
      <c r="BD97">
        <v>96.7</v>
      </c>
      <c r="BE97">
        <v>48.35</v>
      </c>
      <c r="BF97">
        <v>4.82</v>
      </c>
      <c r="BG97">
        <v>0.59</v>
      </c>
      <c r="BH97">
        <v>0</v>
      </c>
      <c r="BI97">
        <v>0</v>
      </c>
      <c r="BJ97">
        <v>0</v>
      </c>
    </row>
    <row r="98" spans="1:133">
      <c r="G98" t="s">
        <v>140</v>
      </c>
      <c r="H98" s="115">
        <v>1091.22</v>
      </c>
      <c r="I98" s="88">
        <v>180.89000000000001</v>
      </c>
      <c r="J98" s="88">
        <v>150.46</v>
      </c>
      <c r="K98" s="88">
        <v>52.22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33.840000000000003</v>
      </c>
      <c r="AC98">
        <v>78.33</v>
      </c>
      <c r="AD98">
        <v>50.28</v>
      </c>
      <c r="AE98">
        <v>25.05</v>
      </c>
      <c r="AF98">
        <v>54.39</v>
      </c>
      <c r="AG98">
        <v>531.85</v>
      </c>
      <c r="AH98">
        <v>76.39</v>
      </c>
      <c r="AI98">
        <v>24.9</v>
      </c>
      <c r="AJ98">
        <v>0</v>
      </c>
      <c r="AK98">
        <v>49.8</v>
      </c>
      <c r="AL98">
        <v>13.86</v>
      </c>
      <c r="AM98">
        <v>48.35</v>
      </c>
      <c r="AN98">
        <v>72.52</v>
      </c>
      <c r="AO98">
        <v>96.7</v>
      </c>
      <c r="AP98">
        <v>18.13</v>
      </c>
      <c r="AQ98">
        <v>14.5</v>
      </c>
      <c r="AR98">
        <v>14.5</v>
      </c>
      <c r="AS98">
        <v>12.09</v>
      </c>
      <c r="AT98">
        <v>24.18</v>
      </c>
      <c r="AU98">
        <v>25.92</v>
      </c>
      <c r="AV98">
        <v>0.57999999999999996</v>
      </c>
      <c r="AW98">
        <v>0.97</v>
      </c>
      <c r="AX98">
        <v>0.93</v>
      </c>
      <c r="AY98">
        <v>0.59</v>
      </c>
      <c r="AZ98">
        <v>0</v>
      </c>
      <c r="BA98">
        <v>23.21</v>
      </c>
      <c r="BB98">
        <v>29.01</v>
      </c>
      <c r="BC98">
        <v>0</v>
      </c>
      <c r="BD98">
        <v>96.7</v>
      </c>
      <c r="BE98">
        <v>48.35</v>
      </c>
      <c r="BF98">
        <v>4.82</v>
      </c>
      <c r="BG98">
        <v>0.59</v>
      </c>
      <c r="BH98">
        <v>0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8.7291049999999988</v>
      </c>
      <c r="I99" s="111">
        <f t="shared" ref="I99:BU99" si="1">SUM(I3:I98)/4000</f>
        <v>1.6380525000000017</v>
      </c>
      <c r="J99" s="111">
        <f t="shared" si="1"/>
        <v>3.6010899999999992</v>
      </c>
      <c r="K99" s="111">
        <f t="shared" si="1"/>
        <v>1.9461000000000015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0.81216000000000088</v>
      </c>
      <c r="AC99">
        <f t="shared" si="1"/>
        <v>0.38777999999999996</v>
      </c>
      <c r="AD99">
        <f t="shared" si="1"/>
        <v>0.20111999999999994</v>
      </c>
      <c r="AE99">
        <f t="shared" si="1"/>
        <v>0.22544999999999987</v>
      </c>
      <c r="AF99">
        <f t="shared" si="1"/>
        <v>0.43512000000000028</v>
      </c>
      <c r="AG99">
        <f t="shared" si="1"/>
        <v>1.8798500000000002</v>
      </c>
      <c r="AH99">
        <f t="shared" si="1"/>
        <v>1.3808400000000005</v>
      </c>
      <c r="AI99">
        <f t="shared" si="1"/>
        <v>0.22409999999999988</v>
      </c>
      <c r="AJ99">
        <f t="shared" si="1"/>
        <v>7.4760000000000021E-2</v>
      </c>
      <c r="AK99">
        <f t="shared" si="1"/>
        <v>1.195200000000002</v>
      </c>
      <c r="AL99">
        <f t="shared" si="1"/>
        <v>7.0260000000000031E-2</v>
      </c>
      <c r="AM99">
        <f t="shared" si="1"/>
        <v>0.21080500000000002</v>
      </c>
      <c r="AN99">
        <f t="shared" si="1"/>
        <v>0.58016000000000001</v>
      </c>
      <c r="AO99">
        <f t="shared" si="1"/>
        <v>0.19340000000000004</v>
      </c>
      <c r="AP99">
        <f t="shared" si="1"/>
        <v>0.14504</v>
      </c>
      <c r="AQ99">
        <f t="shared" si="1"/>
        <v>0.1305</v>
      </c>
      <c r="AR99">
        <f t="shared" si="1"/>
        <v>0.34799999999999998</v>
      </c>
      <c r="AS99">
        <f t="shared" si="1"/>
        <v>0.29015999999999997</v>
      </c>
      <c r="AT99">
        <f t="shared" si="1"/>
        <v>0.19343999999999989</v>
      </c>
      <c r="AU99">
        <f t="shared" si="1"/>
        <v>0.62916000000000039</v>
      </c>
      <c r="AV99">
        <f t="shared" si="1"/>
        <v>1.3469999999999973E-2</v>
      </c>
      <c r="AW99">
        <f t="shared" si="1"/>
        <v>2.3279999999999981E-2</v>
      </c>
      <c r="AX99">
        <f t="shared" si="1"/>
        <v>2.2800000000000015E-2</v>
      </c>
      <c r="AY99">
        <f t="shared" si="1"/>
        <v>1.4160000000000034E-2</v>
      </c>
      <c r="AZ99">
        <f t="shared" si="1"/>
        <v>7.7599999999999961E-3</v>
      </c>
      <c r="BA99">
        <f t="shared" si="1"/>
        <v>0.21224500000000018</v>
      </c>
      <c r="BB99">
        <f t="shared" si="1"/>
        <v>1.4940150000000001</v>
      </c>
      <c r="BC99">
        <f t="shared" si="1"/>
        <v>0.23208000000000009</v>
      </c>
      <c r="BD99">
        <f t="shared" si="1"/>
        <v>2.3207999999999993</v>
      </c>
      <c r="BE99">
        <f t="shared" si="1"/>
        <v>1.1603999999999997</v>
      </c>
      <c r="BF99">
        <f t="shared" si="1"/>
        <v>0.10573</v>
      </c>
      <c r="BG99">
        <f t="shared" si="1"/>
        <v>1.302000000000003E-2</v>
      </c>
      <c r="BH99">
        <f t="shared" si="1"/>
        <v>0.28540999999999994</v>
      </c>
      <c r="BI99">
        <f t="shared" si="1"/>
        <v>0.12227750000000001</v>
      </c>
      <c r="BJ99">
        <f t="shared" si="1"/>
        <v>0.19339500000000001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2022-05-18T11:35:40Z</dcterms:modified>
</cp:coreProperties>
</file>